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bhsvfile2\地域創造部\2026(R8)年度\2026 指定管理\アートコラボ\00 AC事務局\99 次年度募集\01 募集要項\"/>
    </mc:Choice>
  </mc:AlternateContent>
  <xr:revisionPtr revIDLastSave="0" documentId="13_ncr:1_{DD42A377-6166-411D-9D84-3DEB7CBC1F68}" xr6:coauthVersionLast="47" xr6:coauthVersionMax="47" xr10:uidLastSave="{00000000-0000-0000-0000-000000000000}"/>
  <bookViews>
    <workbookView xWindow="-110" yWindow="-110" windowWidth="19420" windowHeight="11500" firstSheet="3" activeTab="3" xr2:uid="{00000000-000D-0000-FFFF-FFFF00000000}"/>
  </bookViews>
  <sheets>
    <sheet name="作業1" sheetId="8" state="hidden" r:id="rId1"/>
    <sheet name="Sheet3" sheetId="9" state="hidden" r:id="rId2"/>
    <sheet name="Sheet1" sheetId="16" state="hidden" r:id="rId3"/>
    <sheet name="AC経費内訳書　様式6" sheetId="26" r:id="rId4"/>
  </sheets>
  <definedNames>
    <definedName name="_xlnm._FilterDatabase" localSheetId="0" hidden="1">作業1!$F$3:$AC$1513</definedName>
    <definedName name="_Key1" hidden="1">#REF!</definedName>
    <definedName name="_Key2" hidden="1">#REF!</definedName>
    <definedName name="_Order1" hidden="1">255</definedName>
    <definedName name="_Order2" hidden="1">0</definedName>
    <definedName name="_Sort" hidden="1">#REF!</definedName>
    <definedName name="_xlnm.Print_Area" localSheetId="3">'AC経費内訳書　様式6'!$A$1:$H$55</definedName>
    <definedName name="_xlnm.Print_Area" localSheetId="0">作業1!$E$3:$AB$629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26" l="1"/>
  <c r="E51" i="26"/>
  <c r="E44" i="26"/>
  <c r="E19" i="26"/>
  <c r="E18" i="26"/>
  <c r="E14" i="26"/>
  <c r="A26" i="26"/>
  <c r="A27" i="26" s="1"/>
  <c r="A28" i="26" s="1"/>
  <c r="A29" i="26" s="1"/>
  <c r="A30" i="26" s="1"/>
  <c r="A31" i="26" s="1"/>
  <c r="A32" i="26" s="1"/>
  <c r="A33" i="26" s="1"/>
  <c r="A34" i="26" s="1"/>
  <c r="A35" i="26" s="1"/>
  <c r="A36" i="26" s="1"/>
  <c r="A37" i="26" s="1"/>
  <c r="A38" i="26" s="1"/>
  <c r="A39" i="26" s="1"/>
  <c r="A40" i="26" s="1"/>
  <c r="A41" i="26" s="1"/>
  <c r="A42" i="26" s="1"/>
  <c r="A43" i="26" s="1"/>
  <c r="A25" i="26"/>
  <c r="J13" i="26"/>
  <c r="J9" i="26"/>
  <c r="J10" i="26"/>
  <c r="J11" i="26"/>
  <c r="J17" i="26" l="1"/>
  <c r="J52" i="26"/>
  <c r="E6" i="16"/>
  <c r="E14" i="16"/>
  <c r="G5" i="16"/>
  <c r="G4" i="16"/>
  <c r="G1" i="16"/>
  <c r="AH1530" i="8"/>
  <c r="AH1536" i="8" s="1"/>
  <c r="AH1526" i="8"/>
  <c r="F19" i="9"/>
  <c r="Q4" i="8"/>
  <c r="AC4" i="8"/>
  <c r="Q5" i="8"/>
  <c r="AC5" i="8"/>
  <c r="Q6" i="8"/>
  <c r="AC6" i="8"/>
  <c r="Q7" i="8"/>
  <c r="AC7" i="8"/>
  <c r="Q8" i="8"/>
  <c r="AC8" i="8"/>
  <c r="Q9" i="8"/>
  <c r="AC9" i="8"/>
  <c r="Q10" i="8"/>
  <c r="AC10" i="8"/>
  <c r="Q11" i="8"/>
  <c r="AC11" i="8"/>
  <c r="Q12" i="8"/>
  <c r="AC12" i="8"/>
  <c r="Q13" i="8"/>
  <c r="AC13" i="8"/>
  <c r="Q14" i="8"/>
  <c r="AC14" i="8"/>
  <c r="Q15" i="8"/>
  <c r="AC15" i="8"/>
  <c r="Q16" i="8"/>
  <c r="AC16" i="8"/>
  <c r="Q17" i="8"/>
  <c r="AC17" i="8"/>
  <c r="Q18" i="8"/>
  <c r="AC18" i="8"/>
  <c r="Q19" i="8"/>
  <c r="AC19" i="8"/>
  <c r="Q20" i="8"/>
  <c r="AC20" i="8"/>
  <c r="Q21" i="8"/>
  <c r="AC21" i="8"/>
  <c r="Q22" i="8"/>
  <c r="AC22" i="8"/>
  <c r="Q23" i="8"/>
  <c r="AC23" i="8"/>
  <c r="Q24" i="8"/>
  <c r="AC24" i="8"/>
  <c r="Q25" i="8"/>
  <c r="AC25" i="8"/>
  <c r="Q26" i="8"/>
  <c r="AC26" i="8"/>
  <c r="Q27" i="8"/>
  <c r="AC27" i="8"/>
  <c r="Q28" i="8"/>
  <c r="AC28" i="8"/>
  <c r="Q29" i="8"/>
  <c r="AC29" i="8"/>
  <c r="Q30" i="8"/>
  <c r="AC30" i="8"/>
  <c r="Q31" i="8"/>
  <c r="AC31" i="8"/>
  <c r="Q32" i="8"/>
  <c r="AC32" i="8"/>
  <c r="Q33" i="8"/>
  <c r="AC33" i="8"/>
  <c r="Q34" i="8"/>
  <c r="AC34" i="8"/>
  <c r="Q35" i="8"/>
  <c r="AC35" i="8"/>
  <c r="Q36" i="8"/>
  <c r="AC36" i="8"/>
  <c r="Q37" i="8"/>
  <c r="AC37" i="8"/>
  <c r="Q38" i="8"/>
  <c r="AC38" i="8"/>
  <c r="Q39" i="8"/>
  <c r="AC39" i="8"/>
  <c r="Q40" i="8"/>
  <c r="AC40" i="8"/>
  <c r="Q41" i="8"/>
  <c r="AC41" i="8"/>
  <c r="Q42" i="8"/>
  <c r="AC42" i="8"/>
  <c r="Q43" i="8"/>
  <c r="AC43" i="8"/>
  <c r="Q44" i="8"/>
  <c r="AC44" i="8"/>
  <c r="Q45" i="8"/>
  <c r="AC45" i="8"/>
  <c r="Q46" i="8"/>
  <c r="AC46" i="8"/>
  <c r="Q47" i="8"/>
  <c r="AC47" i="8"/>
  <c r="Q48" i="8"/>
  <c r="AC48" i="8"/>
  <c r="Q49" i="8"/>
  <c r="AC49" i="8"/>
  <c r="Q50" i="8"/>
  <c r="AC50" i="8"/>
  <c r="Q51" i="8"/>
  <c r="AC51" i="8"/>
  <c r="Q52" i="8"/>
  <c r="AC52" i="8"/>
  <c r="Q53" i="8"/>
  <c r="AC53" i="8"/>
  <c r="Q54" i="8"/>
  <c r="AC54" i="8"/>
  <c r="Q55" i="8"/>
  <c r="AC55" i="8"/>
  <c r="Q56" i="8"/>
  <c r="AC56" i="8"/>
  <c r="Q57" i="8"/>
  <c r="AC57" i="8"/>
  <c r="Q58" i="8"/>
  <c r="AC58" i="8"/>
  <c r="Q59" i="8"/>
  <c r="AC59" i="8"/>
  <c r="Q60" i="8"/>
  <c r="AC60" i="8"/>
  <c r="Q61" i="8"/>
  <c r="AC61" i="8"/>
  <c r="Q62" i="8"/>
  <c r="AC62" i="8"/>
  <c r="Q63" i="8"/>
  <c r="AC63" i="8"/>
  <c r="Q64" i="8"/>
  <c r="AC64" i="8"/>
  <c r="Q65" i="8"/>
  <c r="AC65" i="8"/>
  <c r="Q66" i="8"/>
  <c r="AC66" i="8"/>
  <c r="Q67" i="8"/>
  <c r="AC67" i="8"/>
  <c r="Q68" i="8"/>
  <c r="AC68" i="8"/>
  <c r="Q69" i="8"/>
  <c r="AC69" i="8"/>
  <c r="Q70" i="8"/>
  <c r="AC70" i="8"/>
  <c r="Q71" i="8"/>
  <c r="AC71" i="8"/>
  <c r="Q72" i="8"/>
  <c r="AC72" i="8"/>
  <c r="Q73" i="8"/>
  <c r="AC73" i="8"/>
  <c r="Q74" i="8"/>
  <c r="AC74" i="8"/>
  <c r="Q75" i="8"/>
  <c r="AC75" i="8"/>
  <c r="Q76" i="8"/>
  <c r="AC76" i="8"/>
  <c r="Q77" i="8"/>
  <c r="AC77" i="8"/>
  <c r="Q78" i="8"/>
  <c r="AC78" i="8"/>
  <c r="Q79" i="8"/>
  <c r="AC79" i="8"/>
  <c r="Q80" i="8"/>
  <c r="AC80" i="8"/>
  <c r="Q81" i="8"/>
  <c r="AC81" i="8"/>
  <c r="Q82" i="8"/>
  <c r="AC82" i="8"/>
  <c r="Q83" i="8"/>
  <c r="AC83" i="8"/>
  <c r="Q84" i="8"/>
  <c r="AC84" i="8"/>
  <c r="Q85" i="8"/>
  <c r="AC85" i="8"/>
  <c r="Q86" i="8"/>
  <c r="AC86" i="8"/>
  <c r="Q87" i="8"/>
  <c r="AC87" i="8"/>
  <c r="Q88" i="8"/>
  <c r="AC88" i="8"/>
  <c r="Q89" i="8"/>
  <c r="AC89" i="8"/>
  <c r="Q90" i="8"/>
  <c r="AC90" i="8"/>
  <c r="Q91" i="8"/>
  <c r="AC91" i="8"/>
  <c r="Q92" i="8"/>
  <c r="AC92" i="8"/>
  <c r="Q93" i="8"/>
  <c r="AC93" i="8"/>
  <c r="Q94" i="8"/>
  <c r="AC94" i="8"/>
  <c r="Q95" i="8"/>
  <c r="AC95" i="8"/>
  <c r="Q96" i="8"/>
  <c r="AC96" i="8"/>
  <c r="Q97" i="8"/>
  <c r="AC97" i="8"/>
  <c r="Q98" i="8"/>
  <c r="AC98" i="8"/>
  <c r="Q99" i="8"/>
  <c r="AC99" i="8"/>
  <c r="Q100" i="8"/>
  <c r="AC100" i="8"/>
  <c r="Q101" i="8"/>
  <c r="AC101" i="8"/>
  <c r="Q102" i="8"/>
  <c r="AC102" i="8"/>
  <c r="Q103" i="8"/>
  <c r="AC103" i="8"/>
  <c r="Q104" i="8"/>
  <c r="AC104" i="8"/>
  <c r="Q105" i="8"/>
  <c r="AC105" i="8"/>
  <c r="Q106" i="8"/>
  <c r="AC106" i="8"/>
  <c r="Q107" i="8"/>
  <c r="AC107" i="8"/>
  <c r="Q108" i="8"/>
  <c r="AC108" i="8"/>
  <c r="Q109" i="8"/>
  <c r="AC109" i="8"/>
  <c r="Q110" i="8"/>
  <c r="AC110" i="8"/>
  <c r="Q111" i="8"/>
  <c r="AC111" i="8"/>
  <c r="Q112" i="8"/>
  <c r="AC112" i="8"/>
  <c r="Q113" i="8"/>
  <c r="AC113" i="8"/>
  <c r="Q114" i="8"/>
  <c r="AC114" i="8"/>
  <c r="Q115" i="8"/>
  <c r="AC115" i="8"/>
  <c r="Q116" i="8"/>
  <c r="AC116" i="8"/>
  <c r="Q117" i="8"/>
  <c r="AC117" i="8"/>
  <c r="Q118" i="8"/>
  <c r="AC118" i="8"/>
  <c r="Q119" i="8"/>
  <c r="AC119" i="8"/>
  <c r="Q120" i="8"/>
  <c r="AC120" i="8"/>
  <c r="Q121" i="8"/>
  <c r="AC121" i="8"/>
  <c r="Q122" i="8"/>
  <c r="AC122" i="8"/>
  <c r="Q123" i="8"/>
  <c r="AC123" i="8"/>
  <c r="Q124" i="8"/>
  <c r="AC124" i="8"/>
  <c r="Q125" i="8"/>
  <c r="AC125" i="8"/>
  <c r="Q126" i="8"/>
  <c r="AC126" i="8"/>
  <c r="Q127" i="8"/>
  <c r="AC127" i="8"/>
  <c r="Q128" i="8"/>
  <c r="AC128" i="8"/>
  <c r="Q129" i="8"/>
  <c r="AC129" i="8"/>
  <c r="Q130" i="8"/>
  <c r="AC130" i="8"/>
  <c r="Q131" i="8"/>
  <c r="AC131" i="8"/>
  <c r="Q132" i="8"/>
  <c r="AC132" i="8"/>
  <c r="Q133" i="8"/>
  <c r="AC133" i="8"/>
  <c r="Q134" i="8"/>
  <c r="AC134" i="8"/>
  <c r="Q135" i="8"/>
  <c r="AC135" i="8"/>
  <c r="Q136" i="8"/>
  <c r="AC136" i="8"/>
  <c r="Q137" i="8"/>
  <c r="AC137" i="8"/>
  <c r="Q138" i="8"/>
  <c r="AC138" i="8"/>
  <c r="Q139" i="8"/>
  <c r="AC139" i="8"/>
  <c r="Q140" i="8"/>
  <c r="AC140" i="8"/>
  <c r="Q141" i="8"/>
  <c r="AC141" i="8"/>
  <c r="Q142" i="8"/>
  <c r="AC142" i="8"/>
  <c r="Q143" i="8"/>
  <c r="AC143" i="8"/>
  <c r="Q144" i="8"/>
  <c r="AC144" i="8"/>
  <c r="Q145" i="8"/>
  <c r="AC145" i="8"/>
  <c r="Q146" i="8"/>
  <c r="AC146" i="8"/>
  <c r="Q147" i="8"/>
  <c r="AC147" i="8"/>
  <c r="Q148" i="8"/>
  <c r="AC148" i="8"/>
  <c r="Q149" i="8"/>
  <c r="AC149" i="8"/>
  <c r="Q150" i="8"/>
  <c r="AC150" i="8"/>
  <c r="Q151" i="8"/>
  <c r="AC151" i="8"/>
  <c r="Q152" i="8"/>
  <c r="AC152" i="8"/>
  <c r="Q153" i="8"/>
  <c r="AC153" i="8"/>
  <c r="Q154" i="8"/>
  <c r="AC154" i="8"/>
  <c r="Q155" i="8"/>
  <c r="AC155" i="8"/>
  <c r="Q156" i="8"/>
  <c r="AC156" i="8"/>
  <c r="Q157" i="8"/>
  <c r="AC157" i="8"/>
  <c r="Q158" i="8"/>
  <c r="AC158" i="8"/>
  <c r="Q159" i="8"/>
  <c r="AC159" i="8"/>
  <c r="Q160" i="8"/>
  <c r="AC160" i="8"/>
  <c r="Q161" i="8"/>
  <c r="AC161" i="8"/>
  <c r="Q162" i="8"/>
  <c r="AC162" i="8"/>
  <c r="Q163" i="8"/>
  <c r="AC163" i="8"/>
  <c r="Q164" i="8"/>
  <c r="AC164" i="8"/>
  <c r="Q165" i="8"/>
  <c r="AC165" i="8"/>
  <c r="Q166" i="8"/>
  <c r="AC166" i="8"/>
  <c r="Q167" i="8"/>
  <c r="AC167" i="8"/>
  <c r="Q168" i="8"/>
  <c r="AC168" i="8"/>
  <c r="Q169" i="8"/>
  <c r="AC169" i="8"/>
  <c r="Q170" i="8"/>
  <c r="AC170" i="8"/>
  <c r="Q171" i="8"/>
  <c r="AC171" i="8"/>
  <c r="Q172" i="8"/>
  <c r="AC172" i="8"/>
  <c r="Q173" i="8"/>
  <c r="AC173" i="8"/>
  <c r="Q174" i="8"/>
  <c r="AC174" i="8"/>
  <c r="Q175" i="8"/>
  <c r="AC175" i="8"/>
  <c r="Q176" i="8"/>
  <c r="AC176" i="8"/>
  <c r="Q177" i="8"/>
  <c r="AC177" i="8"/>
  <c r="Q178" i="8"/>
  <c r="AC178" i="8"/>
  <c r="Q179" i="8"/>
  <c r="AC179" i="8"/>
  <c r="Q180" i="8"/>
  <c r="AC180" i="8"/>
  <c r="Q181" i="8"/>
  <c r="AC181" i="8"/>
  <c r="Q182" i="8"/>
  <c r="AC182" i="8"/>
  <c r="Q183" i="8"/>
  <c r="AC183" i="8"/>
  <c r="Q184" i="8"/>
  <c r="AC184" i="8"/>
  <c r="Q185" i="8"/>
  <c r="AC185" i="8"/>
  <c r="Q186" i="8"/>
  <c r="AC186" i="8"/>
  <c r="Q187" i="8"/>
  <c r="AC187" i="8"/>
  <c r="Q188" i="8"/>
  <c r="AC188" i="8"/>
  <c r="Q189" i="8"/>
  <c r="AC189" i="8"/>
  <c r="Q190" i="8"/>
  <c r="AC190" i="8"/>
  <c r="Q191" i="8"/>
  <c r="AC191" i="8"/>
  <c r="Q192" i="8"/>
  <c r="AC192" i="8"/>
  <c r="Q193" i="8"/>
  <c r="AC193" i="8"/>
  <c r="Q194" i="8"/>
  <c r="AC194" i="8"/>
  <c r="Q195" i="8"/>
  <c r="AC195" i="8"/>
  <c r="Q196" i="8"/>
  <c r="AC196" i="8"/>
  <c r="Q197" i="8"/>
  <c r="AC197" i="8"/>
  <c r="Q198" i="8"/>
  <c r="AC198" i="8"/>
  <c r="Q199" i="8"/>
  <c r="AC199" i="8"/>
  <c r="Q200" i="8"/>
  <c r="AC200" i="8"/>
  <c r="Q201" i="8"/>
  <c r="AC201" i="8"/>
  <c r="Q202" i="8"/>
  <c r="AC202" i="8"/>
  <c r="Q203" i="8"/>
  <c r="AC203" i="8"/>
  <c r="Q204" i="8"/>
  <c r="AC204" i="8"/>
  <c r="Q205" i="8"/>
  <c r="AC205" i="8"/>
  <c r="Q206" i="8"/>
  <c r="AC206" i="8"/>
  <c r="Q207" i="8"/>
  <c r="AC207" i="8"/>
  <c r="Q208" i="8"/>
  <c r="AC208" i="8"/>
  <c r="Q209" i="8"/>
  <c r="AC209" i="8"/>
  <c r="Q210" i="8"/>
  <c r="AC210" i="8"/>
  <c r="Q211" i="8"/>
  <c r="AC211" i="8"/>
  <c r="Q212" i="8"/>
  <c r="AC212" i="8"/>
  <c r="Q213" i="8"/>
  <c r="AC213" i="8"/>
  <c r="M214" i="8"/>
  <c r="Q214" i="8"/>
  <c r="AC214" i="8"/>
  <c r="Q215" i="8"/>
  <c r="AC215" i="8"/>
  <c r="Q216" i="8"/>
  <c r="AC216" i="8"/>
  <c r="Q217" i="8"/>
  <c r="AC217" i="8"/>
  <c r="Q218" i="8"/>
  <c r="AC218" i="8"/>
  <c r="Q219" i="8"/>
  <c r="AC219" i="8"/>
  <c r="Q220" i="8"/>
  <c r="AC220" i="8"/>
  <c r="Q221" i="8"/>
  <c r="AC221" i="8"/>
  <c r="Q222" i="8"/>
  <c r="AC222" i="8"/>
  <c r="Q223" i="8"/>
  <c r="AC223" i="8"/>
  <c r="Q224" i="8"/>
  <c r="AC224" i="8"/>
  <c r="Q225" i="8"/>
  <c r="AC225" i="8"/>
  <c r="Q226" i="8"/>
  <c r="AC226" i="8"/>
  <c r="Q227" i="8"/>
  <c r="AC227" i="8"/>
  <c r="Q228" i="8"/>
  <c r="AC228" i="8"/>
  <c r="Q229" i="8"/>
  <c r="AC229" i="8"/>
  <c r="Q230" i="8"/>
  <c r="AC230" i="8"/>
  <c r="Q231" i="8"/>
  <c r="AC231" i="8"/>
  <c r="Q232" i="8"/>
  <c r="AC232" i="8"/>
  <c r="Q233" i="8"/>
  <c r="AC233" i="8"/>
  <c r="Q234" i="8"/>
  <c r="AC234" i="8"/>
  <c r="Q235" i="8"/>
  <c r="AC235" i="8"/>
  <c r="Q236" i="8"/>
  <c r="AC236" i="8"/>
  <c r="Q237" i="8"/>
  <c r="AC237" i="8"/>
  <c r="Q238" i="8"/>
  <c r="AC238" i="8"/>
  <c r="Q239" i="8"/>
  <c r="AC239" i="8"/>
  <c r="Q240" i="8"/>
  <c r="AC240" i="8"/>
  <c r="Q241" i="8"/>
  <c r="AC241" i="8"/>
  <c r="Q242" i="8"/>
  <c r="AC242" i="8"/>
  <c r="Q243" i="8"/>
  <c r="AC243" i="8"/>
  <c r="Q244" i="8"/>
  <c r="AC244" i="8"/>
  <c r="Q245" i="8"/>
  <c r="AC245" i="8"/>
  <c r="Q246" i="8"/>
  <c r="AC246" i="8"/>
  <c r="Q247" i="8"/>
  <c r="AC247" i="8"/>
  <c r="Q248" i="8"/>
  <c r="AC248" i="8"/>
  <c r="Q249" i="8"/>
  <c r="AC249" i="8"/>
  <c r="Q250" i="8"/>
  <c r="AC250" i="8"/>
  <c r="Q251" i="8"/>
  <c r="AC251" i="8"/>
  <c r="Q252" i="8"/>
  <c r="AC252" i="8"/>
  <c r="Q253" i="8"/>
  <c r="AC253" i="8"/>
  <c r="Q254" i="8"/>
  <c r="AC254" i="8"/>
  <c r="Q255" i="8"/>
  <c r="AC255" i="8"/>
  <c r="Q256" i="8"/>
  <c r="AC256" i="8"/>
  <c r="Q257" i="8"/>
  <c r="AC257" i="8"/>
  <c r="Q258" i="8"/>
  <c r="AC258" i="8"/>
  <c r="Q259" i="8"/>
  <c r="AC259" i="8"/>
  <c r="Q260" i="8"/>
  <c r="AC260" i="8"/>
  <c r="Q261" i="8"/>
  <c r="AC261" i="8"/>
  <c r="Q262" i="8"/>
  <c r="AC262" i="8"/>
  <c r="Q263" i="8"/>
  <c r="AC263" i="8"/>
  <c r="Q264" i="8"/>
  <c r="AC264" i="8"/>
  <c r="Q265" i="8"/>
  <c r="AC265" i="8"/>
  <c r="Q266" i="8"/>
  <c r="AC266" i="8"/>
  <c r="Q267" i="8"/>
  <c r="AC267" i="8"/>
  <c r="Q268" i="8"/>
  <c r="AC268" i="8"/>
  <c r="Q269" i="8"/>
  <c r="AC269" i="8"/>
  <c r="Q270" i="8"/>
  <c r="AC270" i="8"/>
  <c r="Q271" i="8"/>
  <c r="AC271" i="8"/>
  <c r="Q272" i="8"/>
  <c r="AC272" i="8"/>
  <c r="Q273" i="8"/>
  <c r="AC273" i="8"/>
  <c r="Q274" i="8"/>
  <c r="AC274" i="8"/>
  <c r="Q275" i="8"/>
  <c r="AC275" i="8"/>
  <c r="Q276" i="8"/>
  <c r="AC276" i="8"/>
  <c r="Q277" i="8"/>
  <c r="AC277" i="8"/>
  <c r="Q278" i="8"/>
  <c r="AC278" i="8"/>
  <c r="Q279" i="8"/>
  <c r="AC279" i="8"/>
  <c r="Q280" i="8"/>
  <c r="AC280" i="8"/>
  <c r="Q281" i="8"/>
  <c r="AC281" i="8"/>
  <c r="Q282" i="8"/>
  <c r="AC282" i="8"/>
  <c r="Q283" i="8"/>
  <c r="AC283" i="8"/>
  <c r="Q284" i="8"/>
  <c r="AC284" i="8"/>
  <c r="Q285" i="8"/>
  <c r="AC285" i="8"/>
  <c r="Q286" i="8"/>
  <c r="AC286" i="8"/>
  <c r="Q287" i="8"/>
  <c r="AC287" i="8"/>
  <c r="Q288" i="8"/>
  <c r="AC288" i="8"/>
  <c r="Q289" i="8"/>
  <c r="AC289" i="8"/>
  <c r="Q290" i="8"/>
  <c r="AC290" i="8"/>
  <c r="Q291" i="8"/>
  <c r="AC291" i="8"/>
  <c r="Q292" i="8"/>
  <c r="AC292" i="8"/>
  <c r="Q293" i="8"/>
  <c r="AC293" i="8"/>
  <c r="Q294" i="8"/>
  <c r="AC294" i="8"/>
  <c r="Q295" i="8"/>
  <c r="AC295" i="8"/>
  <c r="Q296" i="8"/>
  <c r="AC296" i="8"/>
  <c r="Q297" i="8"/>
  <c r="AC297" i="8"/>
  <c r="Q298" i="8"/>
  <c r="AC298" i="8"/>
  <c r="Q299" i="8"/>
  <c r="AC299" i="8"/>
  <c r="Q300" i="8"/>
  <c r="AC300" i="8"/>
  <c r="Q301" i="8"/>
  <c r="AC301" i="8"/>
  <c r="Q302" i="8"/>
  <c r="AC302" i="8"/>
  <c r="Q303" i="8"/>
  <c r="AC303" i="8"/>
  <c r="Q304" i="8"/>
  <c r="AC304" i="8"/>
  <c r="Q305" i="8"/>
  <c r="AC305" i="8"/>
  <c r="Q306" i="8"/>
  <c r="AC306" i="8"/>
  <c r="Q307" i="8"/>
  <c r="AC307" i="8"/>
  <c r="Q308" i="8"/>
  <c r="AC308" i="8"/>
  <c r="Q309" i="8"/>
  <c r="AC309" i="8"/>
  <c r="Q310" i="8"/>
  <c r="AC310" i="8"/>
  <c r="Q311" i="8"/>
  <c r="AC311" i="8"/>
  <c r="Q312" i="8"/>
  <c r="AC312" i="8"/>
  <c r="Q313" i="8"/>
  <c r="AC313" i="8"/>
  <c r="Q314" i="8"/>
  <c r="AC314" i="8"/>
  <c r="Q315" i="8"/>
  <c r="AC315" i="8"/>
  <c r="Q316" i="8"/>
  <c r="AC316" i="8"/>
  <c r="Q317" i="8"/>
  <c r="AC317" i="8"/>
  <c r="Q318" i="8"/>
  <c r="AC318" i="8"/>
  <c r="Q319" i="8"/>
  <c r="AC319" i="8"/>
  <c r="Q320" i="8"/>
  <c r="AC320" i="8"/>
  <c r="Q321" i="8"/>
  <c r="AC321" i="8"/>
  <c r="Q322" i="8"/>
  <c r="AC322" i="8"/>
  <c r="Q323" i="8"/>
  <c r="AC323" i="8"/>
  <c r="Q324" i="8"/>
  <c r="AC324" i="8"/>
  <c r="Q325" i="8"/>
  <c r="AC325" i="8"/>
  <c r="Q326" i="8"/>
  <c r="AC326" i="8"/>
  <c r="Q327" i="8"/>
  <c r="AC327" i="8"/>
  <c r="Q328" i="8"/>
  <c r="AC328" i="8"/>
  <c r="Q329" i="8"/>
  <c r="AC329" i="8"/>
  <c r="Q330" i="8"/>
  <c r="AC330" i="8"/>
  <c r="Q331" i="8"/>
  <c r="AC331" i="8"/>
  <c r="Q332" i="8"/>
  <c r="AC332" i="8"/>
  <c r="Q333" i="8"/>
  <c r="AC333" i="8"/>
  <c r="Q334" i="8"/>
  <c r="AC334" i="8"/>
  <c r="Q335" i="8"/>
  <c r="AC335" i="8"/>
  <c r="Q336" i="8"/>
  <c r="AC336" i="8"/>
  <c r="Q337" i="8"/>
  <c r="AC337" i="8"/>
  <c r="Q338" i="8"/>
  <c r="AC338" i="8"/>
  <c r="Q339" i="8"/>
  <c r="AC339" i="8"/>
  <c r="Q340" i="8"/>
  <c r="AC340" i="8"/>
  <c r="Q341" i="8"/>
  <c r="AC341" i="8"/>
  <c r="Q342" i="8"/>
  <c r="AC342" i="8"/>
  <c r="Q343" i="8"/>
  <c r="AC343" i="8"/>
  <c r="Q344" i="8"/>
  <c r="AC344" i="8"/>
  <c r="Q345" i="8"/>
  <c r="AC345" i="8"/>
  <c r="Q346" i="8"/>
  <c r="AC346" i="8"/>
  <c r="Q347" i="8"/>
  <c r="AC347" i="8"/>
  <c r="Q348" i="8"/>
  <c r="AC348" i="8"/>
  <c r="Q349" i="8"/>
  <c r="AC349" i="8"/>
  <c r="Q350" i="8"/>
  <c r="AC350" i="8"/>
  <c r="Q351" i="8"/>
  <c r="AC351" i="8"/>
  <c r="Q352" i="8"/>
  <c r="AC352" i="8"/>
  <c r="Q353" i="8"/>
  <c r="AC353" i="8"/>
  <c r="Q354" i="8"/>
  <c r="AC354" i="8"/>
  <c r="Q355" i="8"/>
  <c r="AC355" i="8"/>
  <c r="Q356" i="8"/>
  <c r="AC356" i="8"/>
  <c r="Q357" i="8"/>
  <c r="AC357" i="8"/>
  <c r="Q358" i="8"/>
  <c r="AC358" i="8"/>
  <c r="Q359" i="8"/>
  <c r="AC359" i="8"/>
  <c r="Q360" i="8"/>
  <c r="AC360" i="8"/>
  <c r="Q361" i="8"/>
  <c r="AC361" i="8"/>
  <c r="Q362" i="8"/>
  <c r="AC362" i="8"/>
  <c r="Q363" i="8"/>
  <c r="AC363" i="8"/>
  <c r="Q364" i="8"/>
  <c r="AC364" i="8"/>
  <c r="Q365" i="8"/>
  <c r="AC365" i="8"/>
  <c r="Q366" i="8"/>
  <c r="AC366" i="8"/>
  <c r="Q367" i="8"/>
  <c r="AC367" i="8"/>
  <c r="Q368" i="8"/>
  <c r="AC368" i="8"/>
  <c r="Q369" i="8"/>
  <c r="AC369" i="8"/>
  <c r="Q370" i="8"/>
  <c r="AC370" i="8"/>
  <c r="Q371" i="8"/>
  <c r="AC371" i="8"/>
  <c r="Q372" i="8"/>
  <c r="AC372" i="8"/>
  <c r="Q373" i="8"/>
  <c r="AC373" i="8"/>
  <c r="Q374" i="8"/>
  <c r="AC374" i="8"/>
  <c r="Q375" i="8"/>
  <c r="AC375" i="8"/>
  <c r="Q376" i="8"/>
  <c r="AC376" i="8"/>
  <c r="Q377" i="8"/>
  <c r="AC377" i="8"/>
  <c r="Q378" i="8"/>
  <c r="AC378" i="8"/>
  <c r="Q379" i="8"/>
  <c r="AC379" i="8"/>
  <c r="Q380" i="8"/>
  <c r="AC380" i="8"/>
  <c r="Q381" i="8"/>
  <c r="AC381" i="8"/>
  <c r="Q382" i="8"/>
  <c r="AC382" i="8"/>
  <c r="Q383" i="8"/>
  <c r="AC383" i="8"/>
  <c r="Q384" i="8"/>
  <c r="AC384" i="8"/>
  <c r="Q385" i="8"/>
  <c r="AC385" i="8"/>
  <c r="Q386" i="8"/>
  <c r="AC386" i="8"/>
  <c r="Q387" i="8"/>
  <c r="AC387" i="8"/>
  <c r="Q388" i="8"/>
  <c r="AC388" i="8"/>
  <c r="Q389" i="8"/>
  <c r="AC389" i="8"/>
  <c r="Q390" i="8"/>
  <c r="AC390" i="8"/>
  <c r="Q391" i="8"/>
  <c r="AC391" i="8"/>
  <c r="Q392" i="8"/>
  <c r="AC392" i="8"/>
  <c r="Q393" i="8"/>
  <c r="AC393" i="8"/>
  <c r="Q394" i="8"/>
  <c r="AC394" i="8"/>
  <c r="Q395" i="8"/>
  <c r="AC395" i="8"/>
  <c r="Q396" i="8"/>
  <c r="AC396" i="8"/>
  <c r="Q397" i="8"/>
  <c r="AC397" i="8"/>
  <c r="Q398" i="8"/>
  <c r="AC398" i="8"/>
  <c r="Q399" i="8"/>
  <c r="AC399" i="8"/>
  <c r="Q400" i="8"/>
  <c r="AC400" i="8"/>
  <c r="Q401" i="8"/>
  <c r="AC401" i="8"/>
  <c r="Q402" i="8"/>
  <c r="AC402" i="8"/>
  <c r="Q403" i="8"/>
  <c r="AC403" i="8"/>
  <c r="Q404" i="8"/>
  <c r="AC404" i="8"/>
  <c r="Q405" i="8"/>
  <c r="AC405" i="8"/>
  <c r="Q406" i="8"/>
  <c r="AC406" i="8"/>
  <c r="Q407" i="8"/>
  <c r="AC407" i="8"/>
  <c r="Q408" i="8"/>
  <c r="AC408" i="8"/>
  <c r="Q409" i="8"/>
  <c r="AC409" i="8"/>
  <c r="Q410" i="8"/>
  <c r="AC410" i="8"/>
  <c r="Q411" i="8"/>
  <c r="AC411" i="8"/>
  <c r="Q412" i="8"/>
  <c r="AC412" i="8"/>
  <c r="Q413" i="8"/>
  <c r="AC413" i="8"/>
  <c r="Q414" i="8"/>
  <c r="AC414" i="8"/>
  <c r="Q415" i="8"/>
  <c r="AC415" i="8"/>
  <c r="Q416" i="8"/>
  <c r="AC416" i="8"/>
  <c r="Q417" i="8"/>
  <c r="AC417" i="8"/>
  <c r="Q418" i="8"/>
  <c r="AC418" i="8"/>
  <c r="Q419" i="8"/>
  <c r="AC419" i="8"/>
  <c r="Q420" i="8"/>
  <c r="AC420" i="8"/>
  <c r="Q421" i="8"/>
  <c r="AC421" i="8"/>
  <c r="Q422" i="8"/>
  <c r="AC422" i="8"/>
  <c r="Q423" i="8"/>
  <c r="AC423" i="8"/>
  <c r="Q424" i="8"/>
  <c r="AC424" i="8"/>
  <c r="Q425" i="8"/>
  <c r="AC425" i="8"/>
  <c r="Q426" i="8"/>
  <c r="AC426" i="8"/>
  <c r="Q427" i="8"/>
  <c r="AC427" i="8"/>
  <c r="Q428" i="8"/>
  <c r="AC428" i="8"/>
  <c r="Q429" i="8"/>
  <c r="AC429" i="8"/>
  <c r="Q430" i="8"/>
  <c r="AC430" i="8"/>
  <c r="Q431" i="8"/>
  <c r="AC431" i="8"/>
  <c r="Q432" i="8"/>
  <c r="AC432" i="8"/>
  <c r="Q433" i="8"/>
  <c r="AC433" i="8"/>
  <c r="Q434" i="8"/>
  <c r="AC434" i="8"/>
  <c r="Q435" i="8"/>
  <c r="AC435" i="8"/>
  <c r="Q436" i="8"/>
  <c r="AC436" i="8"/>
  <c r="Q437" i="8"/>
  <c r="AC437" i="8"/>
  <c r="Q438" i="8"/>
  <c r="AC438" i="8"/>
  <c r="Q439" i="8"/>
  <c r="AC439" i="8"/>
  <c r="Q440" i="8"/>
  <c r="AC440" i="8"/>
  <c r="Q441" i="8"/>
  <c r="AC441" i="8"/>
  <c r="Q442" i="8"/>
  <c r="AC442" i="8"/>
  <c r="Q443" i="8"/>
  <c r="AC443" i="8"/>
  <c r="Q444" i="8"/>
  <c r="AC444" i="8"/>
  <c r="Q445" i="8"/>
  <c r="AC445" i="8"/>
  <c r="Q446" i="8"/>
  <c r="AC446" i="8"/>
  <c r="Q447" i="8"/>
  <c r="AC447" i="8"/>
  <c r="Q448" i="8"/>
  <c r="AC448" i="8"/>
  <c r="Q449" i="8"/>
  <c r="AC449" i="8"/>
  <c r="Q450" i="8"/>
  <c r="AC450" i="8"/>
  <c r="Q451" i="8"/>
  <c r="AC451" i="8"/>
  <c r="Q452" i="8"/>
  <c r="AC452" i="8"/>
  <c r="Q453" i="8"/>
  <c r="AC453" i="8"/>
  <c r="Q454" i="8"/>
  <c r="AC454" i="8"/>
  <c r="Q455" i="8"/>
  <c r="AC455" i="8"/>
  <c r="Q456" i="8"/>
  <c r="AC456" i="8"/>
  <c r="Q457" i="8"/>
  <c r="AC457" i="8"/>
  <c r="Q458" i="8"/>
  <c r="AC458" i="8"/>
  <c r="Q459" i="8"/>
  <c r="AC459" i="8"/>
  <c r="Q460" i="8"/>
  <c r="AC460" i="8"/>
  <c r="Q461" i="8"/>
  <c r="AC461" i="8"/>
  <c r="Q462" i="8"/>
  <c r="AC462" i="8"/>
  <c r="Q463" i="8"/>
  <c r="AC463" i="8"/>
  <c r="Q464" i="8"/>
  <c r="AC464" i="8"/>
  <c r="Q465" i="8"/>
  <c r="AC465" i="8"/>
  <c r="Q466" i="8"/>
  <c r="AC466" i="8"/>
  <c r="Q467" i="8"/>
  <c r="AC467" i="8"/>
  <c r="Q468" i="8"/>
  <c r="AC468" i="8"/>
  <c r="Q469" i="8"/>
  <c r="AC469" i="8"/>
  <c r="Q470" i="8"/>
  <c r="AC470" i="8"/>
  <c r="Q471" i="8"/>
  <c r="AC471" i="8"/>
  <c r="Q472" i="8"/>
  <c r="AC472" i="8"/>
  <c r="Q473" i="8"/>
  <c r="AC473" i="8"/>
  <c r="Q474" i="8"/>
  <c r="AC474" i="8"/>
  <c r="Q475" i="8"/>
  <c r="AC475" i="8"/>
  <c r="Q476" i="8"/>
  <c r="AC476" i="8"/>
  <c r="Q477" i="8"/>
  <c r="AC477" i="8"/>
  <c r="Q478" i="8"/>
  <c r="AC478" i="8"/>
  <c r="Q479" i="8"/>
  <c r="AC479" i="8"/>
  <c r="Q480" i="8"/>
  <c r="AC480" i="8"/>
  <c r="Q481" i="8"/>
  <c r="AC481" i="8"/>
  <c r="Q482" i="8"/>
  <c r="AC482" i="8"/>
  <c r="Q483" i="8"/>
  <c r="AC483" i="8"/>
  <c r="Q484" i="8"/>
  <c r="AC484" i="8"/>
  <c r="Q485" i="8"/>
  <c r="AC485" i="8"/>
  <c r="Q486" i="8"/>
  <c r="AC486" i="8"/>
  <c r="Q487" i="8"/>
  <c r="AC487" i="8"/>
  <c r="Q488" i="8"/>
  <c r="AC488" i="8"/>
  <c r="Q489" i="8"/>
  <c r="AC489" i="8"/>
  <c r="Q490" i="8"/>
  <c r="AC490" i="8"/>
  <c r="Q491" i="8"/>
  <c r="AC491" i="8"/>
  <c r="Q492" i="8"/>
  <c r="AC492" i="8"/>
  <c r="Q493" i="8"/>
  <c r="AC493" i="8"/>
  <c r="Q494" i="8"/>
  <c r="AC494" i="8"/>
  <c r="Q495" i="8"/>
  <c r="AC495" i="8"/>
  <c r="Q496" i="8"/>
  <c r="AC496" i="8"/>
  <c r="Q497" i="8"/>
  <c r="AC497" i="8"/>
  <c r="Q498" i="8"/>
  <c r="AC498" i="8"/>
  <c r="Q499" i="8"/>
  <c r="AC499" i="8"/>
  <c r="Q500" i="8"/>
  <c r="AC500" i="8"/>
  <c r="Q501" i="8"/>
  <c r="AC501" i="8"/>
  <c r="Q502" i="8"/>
  <c r="AC502" i="8"/>
  <c r="Q503" i="8"/>
  <c r="AC503" i="8"/>
  <c r="Q504" i="8"/>
  <c r="AC504" i="8"/>
  <c r="Q505" i="8"/>
  <c r="AC505" i="8"/>
  <c r="Q506" i="8"/>
  <c r="AC506" i="8"/>
  <c r="Q507" i="8"/>
  <c r="AC507" i="8"/>
  <c r="Q508" i="8"/>
  <c r="AC508" i="8"/>
  <c r="Q509" i="8"/>
  <c r="AC509" i="8"/>
  <c r="Q510" i="8"/>
  <c r="AC510" i="8"/>
  <c r="Q511" i="8"/>
  <c r="AC511" i="8"/>
  <c r="Q512" i="8"/>
  <c r="AC512" i="8"/>
  <c r="Q513" i="8"/>
  <c r="AC513" i="8"/>
  <c r="Q514" i="8"/>
  <c r="AC514" i="8"/>
  <c r="Q515" i="8"/>
  <c r="AC515" i="8"/>
  <c r="Q516" i="8"/>
  <c r="AC516" i="8"/>
  <c r="Q517" i="8"/>
  <c r="AC517" i="8"/>
  <c r="Q518" i="8"/>
  <c r="AC518" i="8"/>
  <c r="Q519" i="8"/>
  <c r="AC519" i="8"/>
  <c r="Q520" i="8"/>
  <c r="AC520" i="8"/>
  <c r="Q521" i="8"/>
  <c r="AC521" i="8"/>
  <c r="Q522" i="8"/>
  <c r="AC522" i="8"/>
  <c r="Q523" i="8"/>
  <c r="AC523" i="8"/>
  <c r="Q524" i="8"/>
  <c r="AC524" i="8"/>
  <c r="Q525" i="8"/>
  <c r="AC525" i="8"/>
  <c r="Q526" i="8"/>
  <c r="AC526" i="8"/>
  <c r="Q527" i="8"/>
  <c r="AC527" i="8"/>
  <c r="Q528" i="8"/>
  <c r="AC528" i="8"/>
  <c r="Q529" i="8"/>
  <c r="AC529" i="8"/>
  <c r="Q530" i="8"/>
  <c r="AC530" i="8"/>
  <c r="Q531" i="8"/>
  <c r="AC531" i="8"/>
  <c r="Q532" i="8"/>
  <c r="AC532" i="8"/>
  <c r="Q533" i="8"/>
  <c r="AC533" i="8"/>
  <c r="Q534" i="8"/>
  <c r="AC534" i="8"/>
  <c r="Q535" i="8"/>
  <c r="AC535" i="8"/>
  <c r="Q536" i="8"/>
  <c r="AC536" i="8"/>
  <c r="Q537" i="8"/>
  <c r="AC537" i="8"/>
  <c r="Q538" i="8"/>
  <c r="AC538" i="8"/>
  <c r="Q539" i="8"/>
  <c r="AC539" i="8"/>
  <c r="Q540" i="8"/>
  <c r="AC540" i="8"/>
  <c r="Q541" i="8"/>
  <c r="AC541" i="8"/>
  <c r="Q542" i="8"/>
  <c r="AC542" i="8"/>
  <c r="Q543" i="8"/>
  <c r="AC543" i="8"/>
  <c r="Q544" i="8"/>
  <c r="AC544" i="8"/>
  <c r="Q545" i="8"/>
  <c r="AC545" i="8"/>
  <c r="Q546" i="8"/>
  <c r="AC546" i="8"/>
  <c r="Q547" i="8"/>
  <c r="AC547" i="8"/>
  <c r="Q548" i="8"/>
  <c r="AC548" i="8"/>
  <c r="Q549" i="8"/>
  <c r="AC549" i="8"/>
  <c r="Q550" i="8"/>
  <c r="AC550" i="8"/>
  <c r="Q551" i="8"/>
  <c r="AC551" i="8"/>
  <c r="Q552" i="8"/>
  <c r="AC552" i="8"/>
  <c r="Q553" i="8"/>
  <c r="AC553" i="8"/>
  <c r="Q554" i="8"/>
  <c r="AC554" i="8"/>
  <c r="Q555" i="8"/>
  <c r="AC555" i="8"/>
  <c r="Q556" i="8"/>
  <c r="AC556" i="8"/>
  <c r="Q557" i="8"/>
  <c r="AC557" i="8"/>
  <c r="Q558" i="8"/>
  <c r="AC558" i="8"/>
  <c r="Q559" i="8"/>
  <c r="AC559" i="8"/>
  <c r="Q560" i="8"/>
  <c r="AC560" i="8"/>
  <c r="Q561" i="8"/>
  <c r="AC561" i="8"/>
  <c r="Q562" i="8"/>
  <c r="AC562" i="8"/>
  <c r="Q563" i="8"/>
  <c r="AC563" i="8"/>
  <c r="Q564" i="8"/>
  <c r="AC564" i="8"/>
  <c r="Q565" i="8"/>
  <c r="AC565" i="8"/>
  <c r="Q566" i="8"/>
  <c r="AC566" i="8"/>
  <c r="Q567" i="8"/>
  <c r="AC567" i="8"/>
  <c r="Q568" i="8"/>
  <c r="AC568" i="8"/>
  <c r="AC569" i="8"/>
  <c r="C593" i="8"/>
  <c r="D593" i="8" s="1"/>
  <c r="Q593" i="8"/>
  <c r="AC593" i="8"/>
  <c r="C594" i="8"/>
  <c r="D594" i="8" s="1"/>
  <c r="Q594" i="8"/>
  <c r="AC594" i="8"/>
  <c r="Q595" i="8"/>
  <c r="AC595" i="8"/>
  <c r="Q596" i="8"/>
  <c r="AC596" i="8"/>
  <c r="Q597" i="8"/>
  <c r="AC597" i="8"/>
  <c r="Q598" i="8"/>
  <c r="AC598" i="8"/>
  <c r="Q599" i="8"/>
  <c r="AC599" i="8"/>
  <c r="Q600" i="8"/>
  <c r="AC600" i="8"/>
  <c r="Q601" i="8"/>
  <c r="AC601" i="8"/>
  <c r="Q602" i="8"/>
  <c r="AC602" i="8"/>
  <c r="Q603" i="8"/>
  <c r="AC603" i="8"/>
  <c r="Q604" i="8"/>
  <c r="AC604" i="8"/>
  <c r="Q605" i="8"/>
  <c r="AC605" i="8"/>
  <c r="Q606" i="8"/>
  <c r="AC606" i="8"/>
  <c r="Q607" i="8"/>
  <c r="AC607" i="8"/>
  <c r="Q608" i="8"/>
  <c r="AC608" i="8"/>
  <c r="Q609" i="8"/>
  <c r="AC609" i="8"/>
  <c r="Q610" i="8"/>
  <c r="AC610" i="8"/>
  <c r="Q611" i="8"/>
  <c r="AC611" i="8"/>
  <c r="Q612" i="8"/>
  <c r="AC612" i="8"/>
  <c r="Q613" i="8"/>
  <c r="AC613" i="8"/>
  <c r="Q614" i="8"/>
  <c r="AC614" i="8"/>
  <c r="Q615" i="8"/>
  <c r="AC615" i="8"/>
  <c r="Q616" i="8"/>
  <c r="AC616" i="8"/>
  <c r="Q617" i="8"/>
  <c r="AC617" i="8"/>
  <c r="Q618" i="8"/>
  <c r="AC618" i="8"/>
  <c r="Q619" i="8"/>
  <c r="AC619" i="8"/>
  <c r="Q620" i="8"/>
  <c r="AC620" i="8"/>
  <c r="Q621" i="8"/>
  <c r="AC621" i="8"/>
  <c r="Q622" i="8"/>
  <c r="AC622" i="8"/>
  <c r="Q623" i="8"/>
  <c r="AC623" i="8"/>
  <c r="Q624" i="8"/>
  <c r="AC624" i="8"/>
  <c r="Q625" i="8"/>
  <c r="AC625" i="8"/>
  <c r="C626" i="8"/>
  <c r="D626" i="8" s="1"/>
  <c r="Q626" i="8"/>
  <c r="AC626" i="8"/>
  <c r="C627" i="8"/>
  <c r="D627" i="8" s="1"/>
  <c r="Q627" i="8"/>
  <c r="AC627" i="8"/>
  <c r="C628" i="8"/>
  <c r="D628" i="8" s="1"/>
  <c r="Q628" i="8"/>
  <c r="AC628" i="8"/>
  <c r="C629" i="8"/>
  <c r="D629" i="8" s="1"/>
  <c r="Q629" i="8"/>
  <c r="AC629" i="8"/>
  <c r="C630" i="8"/>
  <c r="D630" i="8" s="1"/>
  <c r="Q630" i="8"/>
  <c r="AC630" i="8"/>
  <c r="C631" i="8"/>
  <c r="D631" i="8" s="1"/>
  <c r="Q631" i="8"/>
  <c r="AC631" i="8"/>
  <c r="C632" i="8"/>
  <c r="D632" i="8" s="1"/>
  <c r="Q632" i="8"/>
  <c r="AC632" i="8"/>
  <c r="C633" i="8"/>
  <c r="D633" i="8" s="1"/>
  <c r="Q633" i="8"/>
  <c r="AC633" i="8"/>
  <c r="C634" i="8"/>
  <c r="D634" i="8" s="1"/>
  <c r="Q634" i="8"/>
  <c r="AC634" i="8"/>
  <c r="C635" i="8"/>
  <c r="D635" i="8" s="1"/>
  <c r="Q635" i="8"/>
  <c r="AC635" i="8"/>
  <c r="C636" i="8"/>
  <c r="D636" i="8" s="1"/>
  <c r="Q636" i="8"/>
  <c r="AC636" i="8"/>
  <c r="C637" i="8"/>
  <c r="D637" i="8" s="1"/>
  <c r="Q637" i="8"/>
  <c r="AC637" i="8"/>
  <c r="C638" i="8"/>
  <c r="D638" i="8" s="1"/>
  <c r="Q638" i="8"/>
  <c r="AC638" i="8"/>
  <c r="C639" i="8"/>
  <c r="D639" i="8" s="1"/>
  <c r="Q639" i="8"/>
  <c r="AC639" i="8"/>
  <c r="C640" i="8"/>
  <c r="D640" i="8" s="1"/>
  <c r="Q640" i="8"/>
  <c r="AC640" i="8"/>
  <c r="C641" i="8"/>
  <c r="D641" i="8" s="1"/>
  <c r="Q641" i="8"/>
  <c r="AC641" i="8"/>
  <c r="C642" i="8"/>
  <c r="D642" i="8" s="1"/>
  <c r="Q642" i="8"/>
  <c r="AC642" i="8"/>
  <c r="C643" i="8"/>
  <c r="D643" i="8" s="1"/>
  <c r="Q643" i="8"/>
  <c r="AC643" i="8"/>
  <c r="C644" i="8"/>
  <c r="D644" i="8" s="1"/>
  <c r="Q644" i="8"/>
  <c r="AC644" i="8"/>
  <c r="C645" i="8"/>
  <c r="D645" i="8" s="1"/>
  <c r="Q645" i="8"/>
  <c r="AC645" i="8"/>
  <c r="C646" i="8"/>
  <c r="D646" i="8" s="1"/>
  <c r="Q646" i="8"/>
  <c r="AC646" i="8"/>
  <c r="C647" i="8"/>
  <c r="D647" i="8" s="1"/>
  <c r="Q647" i="8"/>
  <c r="AC647" i="8"/>
  <c r="C648" i="8"/>
  <c r="D648" i="8" s="1"/>
  <c r="Q648" i="8"/>
  <c r="AC648" i="8"/>
  <c r="C649" i="8"/>
  <c r="D649" i="8" s="1"/>
  <c r="Q649" i="8"/>
  <c r="AC649" i="8"/>
  <c r="C650" i="8"/>
  <c r="D650" i="8" s="1"/>
  <c r="Q650" i="8"/>
  <c r="AC650" i="8"/>
  <c r="C651" i="8"/>
  <c r="D651" i="8" s="1"/>
  <c r="Q651" i="8"/>
  <c r="AC651" i="8"/>
  <c r="C652" i="8"/>
  <c r="D652" i="8" s="1"/>
  <c r="Q652" i="8"/>
  <c r="AC652" i="8"/>
  <c r="C653" i="8"/>
  <c r="D653" i="8" s="1"/>
  <c r="Q653" i="8"/>
  <c r="AC653" i="8"/>
  <c r="C654" i="8"/>
  <c r="D654" i="8" s="1"/>
  <c r="Q654" i="8"/>
  <c r="AC654" i="8"/>
  <c r="C655" i="8"/>
  <c r="D655" i="8" s="1"/>
  <c r="Q655" i="8"/>
  <c r="AC655" i="8"/>
  <c r="C656" i="8"/>
  <c r="D656" i="8" s="1"/>
  <c r="Q656" i="8"/>
  <c r="AC656" i="8"/>
  <c r="C657" i="8"/>
  <c r="D657" i="8" s="1"/>
  <c r="Q657" i="8"/>
  <c r="AC657" i="8"/>
  <c r="C658" i="8"/>
  <c r="D658" i="8" s="1"/>
  <c r="Q658" i="8"/>
  <c r="AC658" i="8"/>
  <c r="C659" i="8"/>
  <c r="D659" i="8" s="1"/>
  <c r="Q659" i="8"/>
  <c r="AC659" i="8"/>
  <c r="C660" i="8"/>
  <c r="D660" i="8" s="1"/>
  <c r="Q660" i="8"/>
  <c r="AC660" i="8"/>
  <c r="C661" i="8"/>
  <c r="D661" i="8" s="1"/>
  <c r="Q661" i="8"/>
  <c r="AC661" i="8"/>
  <c r="C662" i="8"/>
  <c r="D662" i="8" s="1"/>
  <c r="Q662" i="8"/>
  <c r="AC662" i="8"/>
  <c r="C663" i="8"/>
  <c r="D663" i="8" s="1"/>
  <c r="Q663" i="8"/>
  <c r="AC663" i="8"/>
  <c r="C664" i="8"/>
  <c r="D664" i="8" s="1"/>
  <c r="Q664" i="8"/>
  <c r="AC664" i="8"/>
  <c r="C665" i="8"/>
  <c r="D665" i="8" s="1"/>
  <c r="Q665" i="8"/>
  <c r="AC665" i="8"/>
  <c r="C666" i="8"/>
  <c r="D666" i="8" s="1"/>
  <c r="Q666" i="8"/>
  <c r="AC666" i="8"/>
  <c r="C667" i="8"/>
  <c r="D667" i="8" s="1"/>
  <c r="Q667" i="8"/>
  <c r="AC667" i="8"/>
  <c r="C668" i="8"/>
  <c r="D668" i="8" s="1"/>
  <c r="Q668" i="8"/>
  <c r="AC668" i="8"/>
  <c r="Q669" i="8"/>
  <c r="AC669" i="8"/>
  <c r="Q670" i="8"/>
  <c r="AC670" i="8"/>
  <c r="Q671" i="8"/>
  <c r="AC671" i="8"/>
  <c r="Q672" i="8"/>
  <c r="AC672" i="8"/>
  <c r="Q673" i="8"/>
  <c r="AC673" i="8"/>
  <c r="Q674" i="8"/>
  <c r="AC674" i="8"/>
  <c r="Q675" i="8"/>
  <c r="AC675" i="8"/>
  <c r="Q676" i="8"/>
  <c r="AC676" i="8"/>
  <c r="Q677" i="8"/>
  <c r="AC677" i="8"/>
  <c r="Q678" i="8"/>
  <c r="AC678" i="8"/>
  <c r="Q679" i="8"/>
  <c r="AC679" i="8"/>
  <c r="Q680" i="8"/>
  <c r="AC680" i="8"/>
  <c r="Q681" i="8"/>
  <c r="AC681" i="8"/>
  <c r="Q682" i="8"/>
  <c r="AC682" i="8"/>
  <c r="Q683" i="8"/>
  <c r="AC683" i="8"/>
  <c r="Q684" i="8"/>
  <c r="AC684" i="8"/>
  <c r="Q685" i="8"/>
  <c r="AC685" i="8"/>
  <c r="Q686" i="8"/>
  <c r="AC686" i="8"/>
  <c r="Q687" i="8"/>
  <c r="AC687" i="8"/>
  <c r="Q688" i="8"/>
  <c r="AC688" i="8"/>
  <c r="Q689" i="8"/>
  <c r="AC689" i="8"/>
  <c r="Q690" i="8"/>
  <c r="AC690" i="8"/>
  <c r="Q691" i="8"/>
  <c r="AC691" i="8"/>
  <c r="Q692" i="8"/>
  <c r="AC692" i="8"/>
  <c r="Q693" i="8"/>
  <c r="AC693" i="8"/>
  <c r="Q694" i="8"/>
  <c r="AC694" i="8"/>
  <c r="Q695" i="8"/>
  <c r="AC695" i="8"/>
  <c r="Q696" i="8"/>
  <c r="AC696" i="8"/>
  <c r="Q697" i="8"/>
  <c r="AC697" i="8"/>
  <c r="Q698" i="8"/>
  <c r="AC698" i="8"/>
  <c r="Q699" i="8"/>
  <c r="AC699" i="8"/>
  <c r="Q700" i="8"/>
  <c r="AC700" i="8"/>
  <c r="Q701" i="8"/>
  <c r="AC701" i="8"/>
  <c r="Q702" i="8"/>
  <c r="AC702" i="8"/>
  <c r="Q703" i="8"/>
  <c r="AC703" i="8"/>
  <c r="Q704" i="8"/>
  <c r="AC704" i="8"/>
  <c r="Q705" i="8"/>
  <c r="AC705" i="8"/>
  <c r="Q706" i="8"/>
  <c r="AC706" i="8"/>
  <c r="Q707" i="8"/>
  <c r="AC707" i="8"/>
  <c r="Q708" i="8"/>
  <c r="AC708" i="8"/>
  <c r="Q709" i="8"/>
  <c r="AC709" i="8"/>
  <c r="Q710" i="8"/>
  <c r="AC710" i="8"/>
  <c r="Q711" i="8"/>
  <c r="AC711" i="8"/>
  <c r="Q712" i="8"/>
  <c r="AC712" i="8"/>
  <c r="Q713" i="8"/>
  <c r="AC713" i="8"/>
  <c r="Q714" i="8"/>
  <c r="AC714" i="8"/>
  <c r="Q715" i="8"/>
  <c r="AC715" i="8"/>
  <c r="Q716" i="8"/>
  <c r="AC716" i="8"/>
  <c r="Q717" i="8"/>
  <c r="AC717" i="8"/>
  <c r="Q718" i="8"/>
  <c r="AC718" i="8"/>
  <c r="Q719" i="8"/>
  <c r="AC719" i="8"/>
  <c r="Q720" i="8"/>
  <c r="AC720" i="8"/>
  <c r="Q721" i="8"/>
  <c r="AC721" i="8"/>
  <c r="Q722" i="8"/>
  <c r="AC722" i="8"/>
  <c r="Q723" i="8"/>
  <c r="AC723" i="8"/>
  <c r="Q724" i="8"/>
  <c r="AC724" i="8"/>
  <c r="Q725" i="8"/>
  <c r="AC725" i="8"/>
  <c r="Q726" i="8"/>
  <c r="AC726" i="8"/>
  <c r="Q727" i="8"/>
  <c r="AC727" i="8"/>
  <c r="Q728" i="8"/>
  <c r="AC728" i="8"/>
  <c r="Q729" i="8"/>
  <c r="AC729" i="8"/>
  <c r="Q730" i="8"/>
  <c r="AC730" i="8"/>
  <c r="Q731" i="8"/>
  <c r="AC731" i="8"/>
  <c r="Q732" i="8"/>
  <c r="AC732" i="8"/>
  <c r="Q733" i="8"/>
  <c r="AC733" i="8"/>
  <c r="Q734" i="8"/>
  <c r="AC734" i="8"/>
  <c r="Q735" i="8"/>
  <c r="AC735" i="8"/>
  <c r="Q736" i="8"/>
  <c r="AC736" i="8"/>
  <c r="Q737" i="8"/>
  <c r="AC737" i="8"/>
  <c r="Q738" i="8"/>
  <c r="AC738" i="8"/>
  <c r="Q739" i="8"/>
  <c r="AC739" i="8"/>
  <c r="Q740" i="8"/>
  <c r="AC740" i="8"/>
  <c r="Q741" i="8"/>
  <c r="AC741" i="8"/>
  <c r="Q742" i="8"/>
  <c r="AC742" i="8"/>
  <c r="Q743" i="8"/>
  <c r="AC743" i="8"/>
  <c r="Q744" i="8"/>
  <c r="AC744" i="8"/>
  <c r="Q745" i="8"/>
  <c r="AC745" i="8"/>
  <c r="Q746" i="8"/>
  <c r="AC746" i="8"/>
  <c r="Q747" i="8"/>
  <c r="AC747" i="8"/>
  <c r="Q748" i="8"/>
  <c r="AC748" i="8"/>
  <c r="Q749" i="8"/>
  <c r="AC749" i="8"/>
  <c r="Q750" i="8"/>
  <c r="AC750" i="8"/>
  <c r="Q751" i="8"/>
  <c r="AC751" i="8"/>
  <c r="Q752" i="8"/>
  <c r="AC752" i="8"/>
  <c r="Q753" i="8"/>
  <c r="AC753" i="8"/>
  <c r="Q754" i="8"/>
  <c r="AC754" i="8"/>
  <c r="Q755" i="8"/>
  <c r="AC755" i="8"/>
  <c r="Q756" i="8"/>
  <c r="AC756" i="8"/>
  <c r="Q757" i="8"/>
  <c r="AC757" i="8"/>
  <c r="Q758" i="8"/>
  <c r="AC758" i="8"/>
  <c r="Q759" i="8"/>
  <c r="AC759" i="8"/>
  <c r="Q760" i="8"/>
  <c r="AC760" i="8"/>
  <c r="Q761" i="8"/>
  <c r="AC761" i="8"/>
  <c r="Q762" i="8"/>
  <c r="AC762" i="8"/>
  <c r="Q763" i="8"/>
  <c r="AC763" i="8"/>
  <c r="Q764" i="8"/>
  <c r="AC764" i="8"/>
  <c r="Q765" i="8"/>
  <c r="AC765" i="8"/>
  <c r="Q766" i="8"/>
  <c r="AC766" i="8"/>
  <c r="Q767" i="8"/>
  <c r="AC767" i="8"/>
  <c r="Q768" i="8"/>
  <c r="AC768" i="8"/>
  <c r="Q769" i="8"/>
  <c r="AC769" i="8"/>
  <c r="Q770" i="8"/>
  <c r="AC770" i="8"/>
  <c r="Q771" i="8"/>
  <c r="AC771" i="8"/>
  <c r="Q772" i="8"/>
  <c r="AC772" i="8"/>
  <c r="Q773" i="8"/>
  <c r="AC773" i="8"/>
  <c r="Q774" i="8"/>
  <c r="AC774" i="8"/>
  <c r="Q775" i="8"/>
  <c r="AC775" i="8"/>
  <c r="Q776" i="8"/>
  <c r="AC776" i="8"/>
  <c r="Q777" i="8"/>
  <c r="AC777" i="8"/>
  <c r="Q778" i="8"/>
  <c r="AC778" i="8"/>
  <c r="Q779" i="8"/>
  <c r="AC779" i="8"/>
  <c r="Q780" i="8"/>
  <c r="AC780" i="8"/>
  <c r="Q781" i="8"/>
  <c r="AC781" i="8"/>
  <c r="Q782" i="8"/>
  <c r="AC782" i="8"/>
  <c r="Q783" i="8"/>
  <c r="AC783" i="8"/>
  <c r="Q784" i="8"/>
  <c r="AC784" i="8"/>
  <c r="Q785" i="8"/>
  <c r="AC785" i="8"/>
  <c r="Q786" i="8"/>
  <c r="AC786" i="8"/>
  <c r="Q787" i="8"/>
  <c r="AC787" i="8"/>
  <c r="Q788" i="8"/>
  <c r="AC788" i="8"/>
  <c r="Q789" i="8"/>
  <c r="AC789" i="8"/>
  <c r="Q790" i="8"/>
  <c r="AC790" i="8"/>
  <c r="Q791" i="8"/>
  <c r="AC791" i="8"/>
  <c r="Q792" i="8"/>
  <c r="AC792" i="8"/>
  <c r="Q793" i="8"/>
  <c r="AC793" i="8"/>
  <c r="Q794" i="8"/>
  <c r="AC794" i="8"/>
  <c r="Q795" i="8"/>
  <c r="AC795" i="8"/>
  <c r="O796" i="8"/>
  <c r="Q796" i="8" s="1"/>
  <c r="AC796" i="8"/>
  <c r="Q797" i="8"/>
  <c r="AC797" i="8"/>
  <c r="Q798" i="8"/>
  <c r="AC798" i="8"/>
  <c r="Q799" i="8"/>
  <c r="AC799" i="8"/>
  <c r="Q800" i="8"/>
  <c r="AC800" i="8"/>
  <c r="Q801" i="8"/>
  <c r="AC801" i="8"/>
  <c r="Q802" i="8"/>
  <c r="AC802" i="8"/>
  <c r="Q803" i="8"/>
  <c r="AC803" i="8"/>
  <c r="Q804" i="8"/>
  <c r="AC804" i="8"/>
  <c r="Q805" i="8"/>
  <c r="AC805" i="8"/>
  <c r="Q806" i="8"/>
  <c r="AC806" i="8"/>
  <c r="Q807" i="8"/>
  <c r="AC807" i="8"/>
  <c r="Q808" i="8"/>
  <c r="AC808" i="8"/>
  <c r="Q809" i="8"/>
  <c r="AC809" i="8"/>
  <c r="Q810" i="8"/>
  <c r="AC810" i="8"/>
  <c r="Q811" i="8"/>
  <c r="AC811" i="8"/>
  <c r="Q812" i="8"/>
  <c r="AC812" i="8"/>
  <c r="Q813" i="8"/>
  <c r="AC813" i="8"/>
  <c r="Q814" i="8"/>
  <c r="AC814" i="8"/>
  <c r="Q815" i="8"/>
  <c r="AC815" i="8"/>
  <c r="Q816" i="8"/>
  <c r="AC816" i="8"/>
  <c r="Q817" i="8"/>
  <c r="AC817" i="8"/>
  <c r="Q818" i="8"/>
  <c r="AC818" i="8"/>
  <c r="Q819" i="8"/>
  <c r="AC819" i="8"/>
  <c r="Q820" i="8"/>
  <c r="AC820" i="8"/>
  <c r="Q821" i="8"/>
  <c r="AC821" i="8"/>
  <c r="Q822" i="8"/>
  <c r="AC822" i="8"/>
  <c r="Q823" i="8"/>
  <c r="AC823" i="8"/>
  <c r="Q824" i="8"/>
  <c r="AC824" i="8"/>
  <c r="Q825" i="8"/>
  <c r="AC825" i="8"/>
  <c r="Q826" i="8"/>
  <c r="AC826" i="8"/>
  <c r="Q827" i="8"/>
  <c r="AC827" i="8"/>
  <c r="Q828" i="8"/>
  <c r="AC828" i="8"/>
  <c r="Q829" i="8"/>
  <c r="AC829" i="8"/>
  <c r="Q830" i="8"/>
  <c r="AC830" i="8"/>
  <c r="Q831" i="8"/>
  <c r="AC831" i="8"/>
  <c r="Q832" i="8"/>
  <c r="AC832" i="8"/>
  <c r="Q833" i="8"/>
  <c r="AC833" i="8"/>
  <c r="Q834" i="8"/>
  <c r="AC834" i="8"/>
  <c r="Q835" i="8"/>
  <c r="AC835" i="8"/>
  <c r="Q836" i="8"/>
  <c r="AC836" i="8"/>
  <c r="Q837" i="8"/>
  <c r="AC837" i="8"/>
  <c r="Q838" i="8"/>
  <c r="AC838" i="8"/>
  <c r="Q839" i="8"/>
  <c r="AC839" i="8"/>
  <c r="Q840" i="8"/>
  <c r="AC840" i="8"/>
  <c r="Q841" i="8"/>
  <c r="AC841" i="8"/>
  <c r="Q842" i="8"/>
  <c r="AC842" i="8"/>
  <c r="Q843" i="8"/>
  <c r="AC843" i="8"/>
  <c r="Q844" i="8"/>
  <c r="AC844" i="8"/>
  <c r="Q845" i="8"/>
  <c r="AC845" i="8"/>
  <c r="Q846" i="8"/>
  <c r="AC846" i="8"/>
  <c r="Q847" i="8"/>
  <c r="AC847" i="8"/>
  <c r="Q848" i="8"/>
  <c r="AC848" i="8"/>
  <c r="Q849" i="8"/>
  <c r="AC849" i="8"/>
  <c r="Q850" i="8"/>
  <c r="AC850" i="8"/>
  <c r="Q851" i="8"/>
  <c r="AC851" i="8"/>
  <c r="Q852" i="8"/>
  <c r="AC852" i="8"/>
  <c r="Q853" i="8"/>
  <c r="AC853" i="8"/>
  <c r="Q854" i="8"/>
  <c r="AC854" i="8"/>
  <c r="Q855" i="8"/>
  <c r="AC855" i="8"/>
  <c r="Q856" i="8"/>
  <c r="AC856" i="8"/>
  <c r="Q857" i="8"/>
  <c r="AC857" i="8"/>
  <c r="Q858" i="8"/>
  <c r="AC858" i="8"/>
  <c r="Q859" i="8"/>
  <c r="AC859" i="8"/>
  <c r="Q860" i="8"/>
  <c r="AC860" i="8"/>
  <c r="Q861" i="8"/>
  <c r="AC861" i="8"/>
  <c r="Q862" i="8"/>
  <c r="AC862" i="8"/>
  <c r="Q863" i="8"/>
  <c r="AC863" i="8"/>
  <c r="Q864" i="8"/>
  <c r="AC864" i="8"/>
  <c r="Q865" i="8"/>
  <c r="AC865" i="8"/>
  <c r="Q866" i="8"/>
  <c r="AC866" i="8"/>
  <c r="Q867" i="8"/>
  <c r="AC867" i="8"/>
  <c r="Q868" i="8"/>
  <c r="AC868" i="8"/>
  <c r="Q869" i="8"/>
  <c r="AC869" i="8"/>
  <c r="Q870" i="8"/>
  <c r="AC870" i="8"/>
  <c r="Q871" i="8"/>
  <c r="AC871" i="8"/>
  <c r="Q872" i="8"/>
  <c r="AC872" i="8"/>
  <c r="Q873" i="8"/>
  <c r="AC873" i="8"/>
  <c r="Q874" i="8"/>
  <c r="AC874" i="8"/>
  <c r="Q875" i="8"/>
  <c r="AC875" i="8"/>
  <c r="Q876" i="8"/>
  <c r="AC876" i="8"/>
  <c r="Q877" i="8"/>
  <c r="AC877" i="8"/>
  <c r="Q878" i="8"/>
  <c r="AC878" i="8"/>
  <c r="Q879" i="8"/>
  <c r="AC879" i="8"/>
  <c r="Q880" i="8"/>
  <c r="AC880" i="8"/>
  <c r="Q881" i="8"/>
  <c r="AC881" i="8"/>
  <c r="Q882" i="8"/>
  <c r="AC882" i="8"/>
  <c r="Q883" i="8"/>
  <c r="AC883" i="8"/>
  <c r="Q884" i="8"/>
  <c r="AC884" i="8"/>
  <c r="Q885" i="8"/>
  <c r="AC885" i="8"/>
  <c r="Q886" i="8"/>
  <c r="AC886" i="8"/>
  <c r="Q887" i="8"/>
  <c r="AC887" i="8"/>
  <c r="Q888" i="8"/>
  <c r="AC888" i="8"/>
  <c r="Q889" i="8"/>
  <c r="AC889" i="8"/>
  <c r="Q890" i="8"/>
  <c r="AC890" i="8"/>
  <c r="Q891" i="8"/>
  <c r="AC891" i="8"/>
  <c r="Q892" i="8"/>
  <c r="AC892" i="8"/>
  <c r="Q893" i="8"/>
  <c r="AC893" i="8"/>
  <c r="Q894" i="8"/>
  <c r="AC894" i="8"/>
  <c r="Q895" i="8"/>
  <c r="AC895" i="8"/>
  <c r="Q896" i="8"/>
  <c r="AC896" i="8"/>
  <c r="Q897" i="8"/>
  <c r="AC897" i="8"/>
  <c r="Q898" i="8"/>
  <c r="AC898" i="8"/>
  <c r="Q899" i="8"/>
  <c r="AC899" i="8"/>
  <c r="Q900" i="8"/>
  <c r="AC900" i="8"/>
  <c r="Q901" i="8"/>
  <c r="AC901" i="8"/>
  <c r="Q902" i="8"/>
  <c r="AC902" i="8"/>
  <c r="Q903" i="8"/>
  <c r="AC903" i="8"/>
  <c r="Q904" i="8"/>
  <c r="AC904" i="8"/>
  <c r="Q905" i="8"/>
  <c r="AC905" i="8"/>
  <c r="Q906" i="8"/>
  <c r="AC906" i="8"/>
  <c r="Q907" i="8"/>
  <c r="AC907" i="8"/>
  <c r="Q908" i="8"/>
  <c r="AC908" i="8"/>
  <c r="Q909" i="8"/>
  <c r="AC909" i="8"/>
  <c r="Q910" i="8"/>
  <c r="AC910" i="8"/>
  <c r="Q911" i="8"/>
  <c r="AC911" i="8"/>
  <c r="Q912" i="8"/>
  <c r="AC912" i="8"/>
  <c r="Q913" i="8"/>
  <c r="AC913" i="8"/>
  <c r="Q914" i="8"/>
  <c r="AC914" i="8"/>
  <c r="Q915" i="8"/>
  <c r="AC915" i="8"/>
  <c r="Q916" i="8"/>
  <c r="AC916" i="8"/>
  <c r="Q917" i="8"/>
  <c r="AC917" i="8"/>
  <c r="Q918" i="8"/>
  <c r="AC918" i="8"/>
  <c r="Q919" i="8"/>
  <c r="AC919" i="8"/>
  <c r="Q920" i="8"/>
  <c r="AC920" i="8"/>
  <c r="Q921" i="8"/>
  <c r="AC921" i="8"/>
  <c r="Q922" i="8"/>
  <c r="AC922" i="8"/>
  <c r="Q923" i="8"/>
  <c r="AC923" i="8"/>
  <c r="Q924" i="8"/>
  <c r="AC924" i="8"/>
  <c r="Q925" i="8"/>
  <c r="AC925" i="8"/>
  <c r="Q926" i="8"/>
  <c r="AC926" i="8"/>
  <c r="Q927" i="8"/>
  <c r="AC927" i="8"/>
  <c r="Q928" i="8"/>
  <c r="AC928" i="8"/>
  <c r="Q929" i="8"/>
  <c r="AC929" i="8"/>
  <c r="Q930" i="8"/>
  <c r="AC930" i="8"/>
  <c r="Q931" i="8"/>
  <c r="AC931" i="8"/>
  <c r="Q932" i="8"/>
  <c r="AC932" i="8"/>
  <c r="Q933" i="8"/>
  <c r="AC933" i="8"/>
  <c r="Q934" i="8"/>
  <c r="AC934" i="8"/>
  <c r="Q935" i="8"/>
  <c r="AC935" i="8"/>
  <c r="Q936" i="8"/>
  <c r="AC936" i="8"/>
  <c r="Q937" i="8"/>
  <c r="AC937" i="8"/>
  <c r="Q938" i="8"/>
  <c r="AC938" i="8"/>
  <c r="Q939" i="8"/>
  <c r="AC939" i="8"/>
  <c r="Q940" i="8"/>
  <c r="AC940" i="8"/>
  <c r="Q941" i="8"/>
  <c r="AC941" i="8"/>
  <c r="Q942" i="8"/>
  <c r="AC942" i="8"/>
  <c r="Q943" i="8"/>
  <c r="AC943" i="8"/>
  <c r="Q944" i="8"/>
  <c r="AC944" i="8"/>
  <c r="Q945" i="8"/>
  <c r="AC945" i="8"/>
  <c r="Q946" i="8"/>
  <c r="AC946" i="8"/>
  <c r="Q947" i="8"/>
  <c r="AC947" i="8"/>
  <c r="Q948" i="8"/>
  <c r="AC948" i="8"/>
  <c r="Q949" i="8"/>
  <c r="AC949" i="8"/>
  <c r="Q950" i="8"/>
  <c r="AC950" i="8"/>
  <c r="Q951" i="8"/>
  <c r="AC951" i="8"/>
  <c r="Q952" i="8"/>
  <c r="AC952" i="8"/>
  <c r="Q953" i="8"/>
  <c r="AC953" i="8"/>
  <c r="Q954" i="8"/>
  <c r="AC954" i="8"/>
  <c r="Q955" i="8"/>
  <c r="AC955" i="8"/>
  <c r="Q956" i="8"/>
  <c r="AC956" i="8"/>
  <c r="Q957" i="8"/>
  <c r="AC957" i="8"/>
  <c r="Q958" i="8"/>
  <c r="AC958" i="8"/>
  <c r="Q959" i="8"/>
  <c r="AC959" i="8"/>
  <c r="Q960" i="8"/>
  <c r="AC960" i="8"/>
  <c r="Q961" i="8"/>
  <c r="AC961" i="8"/>
  <c r="Q962" i="8"/>
  <c r="AC962" i="8"/>
  <c r="Q963" i="8"/>
  <c r="AC963" i="8"/>
  <c r="Q964" i="8"/>
  <c r="AC964" i="8"/>
  <c r="Q965" i="8"/>
  <c r="AC965" i="8"/>
  <c r="Q966" i="8"/>
  <c r="AC966" i="8"/>
  <c r="Q967" i="8"/>
  <c r="AC967" i="8"/>
  <c r="Q968" i="8"/>
  <c r="AC968" i="8"/>
  <c r="Q969" i="8"/>
  <c r="AC969" i="8"/>
  <c r="Q970" i="8"/>
  <c r="AC970" i="8"/>
  <c r="Q971" i="8"/>
  <c r="AC971" i="8"/>
  <c r="Q972" i="8"/>
  <c r="AC972" i="8"/>
  <c r="Q973" i="8"/>
  <c r="AC973" i="8"/>
  <c r="Q974" i="8"/>
  <c r="AC974" i="8"/>
  <c r="Q975" i="8"/>
  <c r="AC975" i="8"/>
  <c r="Q976" i="8"/>
  <c r="AC976" i="8"/>
  <c r="Q977" i="8"/>
  <c r="AC977" i="8"/>
  <c r="Q978" i="8"/>
  <c r="AC978" i="8"/>
  <c r="Q979" i="8"/>
  <c r="AC979" i="8"/>
  <c r="Q980" i="8"/>
  <c r="AC980" i="8"/>
  <c r="Q981" i="8"/>
  <c r="AC981" i="8"/>
  <c r="Q982" i="8"/>
  <c r="AC982" i="8"/>
  <c r="Q983" i="8"/>
  <c r="AC983" i="8"/>
  <c r="Q984" i="8"/>
  <c r="AC984" i="8"/>
  <c r="Q985" i="8"/>
  <c r="AC985" i="8"/>
  <c r="Q986" i="8"/>
  <c r="AC986" i="8"/>
  <c r="Q987" i="8"/>
  <c r="AC987" i="8"/>
  <c r="Q988" i="8"/>
  <c r="AC988" i="8"/>
  <c r="Q989" i="8"/>
  <c r="AC989" i="8"/>
  <c r="Q990" i="8"/>
  <c r="AC990" i="8"/>
  <c r="Q991" i="8"/>
  <c r="AC991" i="8"/>
  <c r="Q992" i="8"/>
  <c r="AC992" i="8"/>
  <c r="Q993" i="8"/>
  <c r="AC993" i="8"/>
  <c r="Q994" i="8"/>
  <c r="AC994" i="8"/>
  <c r="Q995" i="8"/>
  <c r="AC995" i="8"/>
  <c r="Q996" i="8"/>
  <c r="AC996" i="8"/>
  <c r="Q997" i="8"/>
  <c r="AC997" i="8"/>
  <c r="Q998" i="8"/>
  <c r="AC998" i="8"/>
  <c r="Q999" i="8"/>
  <c r="AC999" i="8"/>
  <c r="Q1000" i="8"/>
  <c r="AC1000" i="8"/>
  <c r="Q1001" i="8"/>
  <c r="AC1001" i="8"/>
  <c r="Q1002" i="8"/>
  <c r="AC1002" i="8"/>
  <c r="Q1003" i="8"/>
  <c r="AC1003" i="8"/>
  <c r="Q1004" i="8"/>
  <c r="AC1004" i="8"/>
  <c r="Q1005" i="8"/>
  <c r="AC1005" i="8"/>
  <c r="Q1006" i="8"/>
  <c r="AC1006" i="8"/>
  <c r="Q1007" i="8"/>
  <c r="AC1007" i="8"/>
  <c r="Q1008" i="8"/>
  <c r="AC1008" i="8"/>
  <c r="Q1009" i="8"/>
  <c r="AC1009" i="8"/>
  <c r="Q1010" i="8"/>
  <c r="AC1010" i="8"/>
  <c r="Q1011" i="8"/>
  <c r="AC1011" i="8"/>
  <c r="Q1012" i="8"/>
  <c r="AC1012" i="8"/>
  <c r="Q1013" i="8"/>
  <c r="AC1013" i="8"/>
  <c r="Q1014" i="8"/>
  <c r="AC1014" i="8"/>
  <c r="Q1015" i="8"/>
  <c r="AC1015" i="8"/>
  <c r="Q1016" i="8"/>
  <c r="AC1016" i="8"/>
  <c r="Q1017" i="8"/>
  <c r="AC1017" i="8"/>
  <c r="Q1018" i="8"/>
  <c r="AC1018" i="8"/>
  <c r="Q1019" i="8"/>
  <c r="AC1019" i="8"/>
  <c r="Q1020" i="8"/>
  <c r="AC1020" i="8"/>
  <c r="Q1021" i="8"/>
  <c r="AC1021" i="8"/>
  <c r="Q1022" i="8"/>
  <c r="AC1022" i="8"/>
  <c r="Q1023" i="8"/>
  <c r="AC1023" i="8"/>
  <c r="Q1024" i="8"/>
  <c r="AC1024" i="8"/>
  <c r="Q1025" i="8"/>
  <c r="AC1025" i="8"/>
  <c r="Q1026" i="8"/>
  <c r="AC1026" i="8"/>
  <c r="Q1027" i="8"/>
  <c r="AC1027" i="8"/>
  <c r="Q1028" i="8"/>
  <c r="AC1028" i="8"/>
  <c r="Q1029" i="8"/>
  <c r="AC1029" i="8"/>
  <c r="Q1030" i="8"/>
  <c r="AC1030" i="8"/>
  <c r="Q1031" i="8"/>
  <c r="AC1031" i="8"/>
  <c r="Q1032" i="8"/>
  <c r="AC1032" i="8"/>
  <c r="Q1033" i="8"/>
  <c r="AC1033" i="8"/>
  <c r="Q1034" i="8"/>
  <c r="AC1034" i="8"/>
  <c r="Q1035" i="8"/>
  <c r="AC1035" i="8"/>
  <c r="Q1036" i="8"/>
  <c r="AC1036" i="8"/>
  <c r="Q1037" i="8"/>
  <c r="AC1037" i="8"/>
  <c r="Q1038" i="8"/>
  <c r="AC1038" i="8"/>
  <c r="Q1039" i="8"/>
  <c r="AC1039" i="8"/>
  <c r="Q1040" i="8"/>
  <c r="AC1040" i="8"/>
  <c r="Q1041" i="8"/>
  <c r="AC1041" i="8"/>
  <c r="Q1042" i="8"/>
  <c r="AC1042" i="8"/>
  <c r="Q1043" i="8"/>
  <c r="AC1043" i="8"/>
  <c r="Q1044" i="8"/>
  <c r="AC1044" i="8"/>
  <c r="Q1045" i="8"/>
  <c r="AC1045" i="8"/>
  <c r="Q1046" i="8"/>
  <c r="AC1046" i="8"/>
  <c r="Q1047" i="8"/>
  <c r="AC1047" i="8"/>
  <c r="Q1048" i="8"/>
  <c r="AC1048" i="8"/>
  <c r="Q1049" i="8"/>
  <c r="AC1049" i="8"/>
  <c r="Q1050" i="8"/>
  <c r="AC1050" i="8"/>
  <c r="Q1051" i="8"/>
  <c r="AC1051" i="8"/>
  <c r="Q1052" i="8"/>
  <c r="AC1052" i="8"/>
  <c r="Q1053" i="8"/>
  <c r="AC1053" i="8"/>
  <c r="Q1054" i="8"/>
  <c r="AC1054" i="8"/>
  <c r="Q1055" i="8"/>
  <c r="AC1055" i="8"/>
  <c r="Q1056" i="8"/>
  <c r="AC1056" i="8"/>
  <c r="Q1057" i="8"/>
  <c r="AC1057" i="8"/>
  <c r="Q1058" i="8"/>
  <c r="AC1058" i="8"/>
  <c r="Q1059" i="8"/>
  <c r="AC1059" i="8"/>
  <c r="Q1060" i="8"/>
  <c r="AC1060" i="8"/>
  <c r="Q1061" i="8"/>
  <c r="AC1061" i="8"/>
  <c r="Q1062" i="8"/>
  <c r="AC1062" i="8"/>
  <c r="Q1063" i="8"/>
  <c r="AC1063" i="8"/>
  <c r="Q1064" i="8"/>
  <c r="AC1064" i="8"/>
  <c r="Q1065" i="8"/>
  <c r="AC1065" i="8"/>
  <c r="Q1066" i="8"/>
  <c r="AC1066" i="8"/>
  <c r="Q1067" i="8"/>
  <c r="AC1067" i="8"/>
  <c r="Q1068" i="8"/>
  <c r="AC1068" i="8"/>
  <c r="Q1069" i="8"/>
  <c r="AC1069" i="8"/>
  <c r="Q1070" i="8"/>
  <c r="AC1070" i="8"/>
  <c r="Q1071" i="8"/>
  <c r="AC1071" i="8"/>
  <c r="Q1072" i="8"/>
  <c r="AC1072" i="8"/>
  <c r="Q1073" i="8"/>
  <c r="AC1073" i="8"/>
  <c r="Q1074" i="8"/>
  <c r="AC1074" i="8"/>
  <c r="Q1075" i="8"/>
  <c r="AC1075" i="8"/>
  <c r="Q1076" i="8"/>
  <c r="AC1076" i="8"/>
  <c r="Q1077" i="8"/>
  <c r="AC1077" i="8"/>
  <c r="Q1078" i="8"/>
  <c r="AC1078" i="8"/>
  <c r="Q1079" i="8"/>
  <c r="AC1079" i="8"/>
  <c r="Q1080" i="8"/>
  <c r="AC1080" i="8"/>
  <c r="Q1081" i="8"/>
  <c r="AC1081" i="8"/>
  <c r="Q1082" i="8"/>
  <c r="AC1082" i="8"/>
  <c r="Q1083" i="8"/>
  <c r="AC1083" i="8"/>
  <c r="Q1084" i="8"/>
  <c r="AC1084" i="8"/>
  <c r="Q1085" i="8"/>
  <c r="AC1085" i="8"/>
  <c r="Q1086" i="8"/>
  <c r="AC1086" i="8"/>
  <c r="Q1087" i="8"/>
  <c r="AC1087" i="8"/>
  <c r="Q1088" i="8"/>
  <c r="AC1088" i="8"/>
  <c r="Q1089" i="8"/>
  <c r="AC1089" i="8"/>
  <c r="Q1090" i="8"/>
  <c r="AC1090" i="8"/>
  <c r="Q1091" i="8"/>
  <c r="AC1091" i="8"/>
  <c r="Q1092" i="8"/>
  <c r="AC1092" i="8"/>
  <c r="Q1093" i="8"/>
  <c r="AC1093" i="8"/>
  <c r="Q1094" i="8"/>
  <c r="AC1094" i="8"/>
  <c r="Q1095" i="8"/>
  <c r="AC1095" i="8"/>
  <c r="Q1096" i="8"/>
  <c r="AC1096" i="8"/>
  <c r="Q1097" i="8"/>
  <c r="AC1097" i="8"/>
  <c r="Q1098" i="8"/>
  <c r="AC1098" i="8"/>
  <c r="Q1099" i="8"/>
  <c r="AC1099" i="8"/>
  <c r="Q1100" i="8"/>
  <c r="AC1100" i="8"/>
  <c r="Q1101" i="8"/>
  <c r="AC1101" i="8"/>
  <c r="Q1102" i="8"/>
  <c r="AC1102" i="8"/>
  <c r="Q1103" i="8"/>
  <c r="AC1103" i="8"/>
  <c r="Q1104" i="8"/>
  <c r="AC1104" i="8"/>
  <c r="Q1105" i="8"/>
  <c r="AC1105" i="8"/>
  <c r="Q1106" i="8"/>
  <c r="AC1106" i="8"/>
  <c r="Q1107" i="8"/>
  <c r="AC1107" i="8"/>
  <c r="Q1108" i="8"/>
  <c r="AC1108" i="8"/>
  <c r="Q1109" i="8"/>
  <c r="AC1109" i="8"/>
  <c r="Q1110" i="8"/>
  <c r="AC1110" i="8"/>
  <c r="Q1111" i="8"/>
  <c r="AC1111" i="8"/>
  <c r="Q1112" i="8"/>
  <c r="AC1112" i="8"/>
  <c r="Q1113" i="8"/>
  <c r="AC1113" i="8"/>
  <c r="Q1114" i="8"/>
  <c r="AC1114" i="8"/>
  <c r="Q1115" i="8"/>
  <c r="AC1115" i="8"/>
  <c r="Q1116" i="8"/>
  <c r="AC1116" i="8"/>
  <c r="Q1117" i="8"/>
  <c r="AC1117" i="8"/>
  <c r="Q1118" i="8"/>
  <c r="AC1118" i="8"/>
  <c r="Q1119" i="8"/>
  <c r="AC1119" i="8"/>
  <c r="Q1120" i="8"/>
  <c r="AC1120" i="8"/>
  <c r="Q1121" i="8"/>
  <c r="AC1121" i="8"/>
  <c r="Q1122" i="8"/>
  <c r="AC1122" i="8"/>
  <c r="Q1123" i="8"/>
  <c r="AC1123" i="8"/>
  <c r="Q1124" i="8"/>
  <c r="AC1124" i="8"/>
  <c r="Q1125" i="8"/>
  <c r="AC1125" i="8"/>
  <c r="Q1126" i="8"/>
  <c r="AC1126" i="8"/>
  <c r="Q1127" i="8"/>
  <c r="AC1127" i="8"/>
  <c r="Q1128" i="8"/>
  <c r="AC1128" i="8"/>
  <c r="Q1129" i="8"/>
  <c r="AC1129" i="8"/>
  <c r="Q1130" i="8"/>
  <c r="AC1130" i="8"/>
  <c r="Q1131" i="8"/>
  <c r="AC1131" i="8"/>
  <c r="Q1132" i="8"/>
  <c r="AC1132" i="8"/>
  <c r="Q1133" i="8"/>
  <c r="AC1133" i="8"/>
  <c r="Q1134" i="8"/>
  <c r="AC1134" i="8"/>
  <c r="Q1135" i="8"/>
  <c r="AC1135" i="8"/>
  <c r="Q1136" i="8"/>
  <c r="AC1136" i="8"/>
  <c r="Q1137" i="8"/>
  <c r="AC1137" i="8"/>
  <c r="Q1138" i="8"/>
  <c r="AC1138" i="8"/>
  <c r="Q1139" i="8"/>
  <c r="AC1139" i="8"/>
  <c r="Q1140" i="8"/>
  <c r="AC1140" i="8"/>
  <c r="Q1141" i="8"/>
  <c r="AC1141" i="8"/>
  <c r="Q1142" i="8"/>
  <c r="AC1142" i="8"/>
  <c r="Q1143" i="8"/>
  <c r="AC1143" i="8"/>
  <c r="Q1144" i="8"/>
  <c r="AC1144" i="8"/>
  <c r="Q1145" i="8"/>
  <c r="AC1145" i="8"/>
  <c r="Q1146" i="8"/>
  <c r="AC1146" i="8"/>
  <c r="Q1147" i="8"/>
  <c r="AC1147" i="8"/>
  <c r="Q1148" i="8"/>
  <c r="AC1148" i="8"/>
  <c r="Q1149" i="8"/>
  <c r="AC1149" i="8"/>
  <c r="Q1150" i="8"/>
  <c r="AC1150" i="8"/>
  <c r="Q1151" i="8"/>
  <c r="AC1151" i="8"/>
  <c r="Q1152" i="8"/>
  <c r="AC1152" i="8"/>
  <c r="Q1153" i="8"/>
  <c r="AC1153" i="8"/>
  <c r="Q1154" i="8"/>
  <c r="AC1154" i="8"/>
  <c r="Q1155" i="8"/>
  <c r="AC1155" i="8"/>
  <c r="Q1156" i="8"/>
  <c r="AC1156" i="8"/>
  <c r="Q1157" i="8"/>
  <c r="AC1157" i="8"/>
  <c r="Q1158" i="8"/>
  <c r="AC1158" i="8"/>
  <c r="Q1159" i="8"/>
  <c r="AC1159" i="8"/>
  <c r="Q1160" i="8"/>
  <c r="AC1160" i="8"/>
  <c r="Q1161" i="8"/>
  <c r="AC1161" i="8"/>
  <c r="Q1162" i="8"/>
  <c r="AC1162" i="8"/>
  <c r="Q1163" i="8"/>
  <c r="AC1163" i="8"/>
  <c r="Q1164" i="8"/>
  <c r="AC1164" i="8"/>
  <c r="Q1165" i="8"/>
  <c r="AC1165" i="8"/>
  <c r="Q1166" i="8"/>
  <c r="AC1166" i="8"/>
  <c r="Q1167" i="8"/>
  <c r="AC1167" i="8"/>
  <c r="Q1168" i="8"/>
  <c r="AC1168" i="8"/>
  <c r="Q1169" i="8"/>
  <c r="AC1169" i="8"/>
  <c r="Q1170" i="8"/>
  <c r="AC1170" i="8"/>
  <c r="Q1171" i="8"/>
  <c r="AC1171" i="8"/>
  <c r="Q1172" i="8"/>
  <c r="AC1172" i="8"/>
  <c r="Q1173" i="8"/>
  <c r="AC1173" i="8"/>
  <c r="Q1174" i="8"/>
  <c r="AC1174" i="8"/>
  <c r="Q1175" i="8"/>
  <c r="AC1175" i="8"/>
  <c r="Q1176" i="8"/>
  <c r="AC1176" i="8"/>
  <c r="Q1177" i="8"/>
  <c r="AC1177" i="8"/>
  <c r="Q1178" i="8"/>
  <c r="AC1178" i="8"/>
  <c r="Q1179" i="8"/>
  <c r="AC1179" i="8"/>
  <c r="Q1180" i="8"/>
  <c r="AC1180" i="8"/>
  <c r="Q1181" i="8"/>
  <c r="AC1181" i="8"/>
  <c r="Q1182" i="8"/>
  <c r="AC1182" i="8"/>
  <c r="Q1183" i="8"/>
  <c r="AC1183" i="8"/>
  <c r="Q1184" i="8"/>
  <c r="AC1184" i="8"/>
  <c r="Q1185" i="8"/>
  <c r="AC1185" i="8"/>
  <c r="Q1186" i="8"/>
  <c r="AC1186" i="8"/>
  <c r="Q1187" i="8"/>
  <c r="AC1187" i="8"/>
  <c r="Q1188" i="8"/>
  <c r="AC1188" i="8"/>
  <c r="Q1189" i="8"/>
  <c r="AC1189" i="8"/>
  <c r="Q1190" i="8"/>
  <c r="AC1190" i="8"/>
  <c r="Q1191" i="8"/>
  <c r="AC1191" i="8"/>
  <c r="Q1192" i="8"/>
  <c r="AC1192" i="8"/>
  <c r="Q1193" i="8"/>
  <c r="AC1193" i="8"/>
  <c r="Q1194" i="8"/>
  <c r="AC1194" i="8"/>
  <c r="Q1195" i="8"/>
  <c r="AC1195" i="8"/>
  <c r="Q1196" i="8"/>
  <c r="AC1196" i="8"/>
  <c r="Q1197" i="8"/>
  <c r="AC1197" i="8"/>
  <c r="Q1198" i="8"/>
  <c r="AC1198" i="8"/>
  <c r="Q1199" i="8"/>
  <c r="AC1199" i="8"/>
  <c r="Q1200" i="8"/>
  <c r="AC1200" i="8"/>
  <c r="Q1201" i="8"/>
  <c r="AC1201" i="8"/>
  <c r="Q1202" i="8"/>
  <c r="AC1202" i="8"/>
  <c r="Q1203" i="8"/>
  <c r="AC1203" i="8"/>
  <c r="Q1204" i="8"/>
  <c r="AC1204" i="8"/>
  <c r="Q1205" i="8"/>
  <c r="AC1205" i="8"/>
  <c r="Q1206" i="8"/>
  <c r="AC1206" i="8"/>
  <c r="Q1207" i="8"/>
  <c r="AC1207" i="8"/>
  <c r="Q1208" i="8"/>
  <c r="AC1208" i="8"/>
  <c r="Q1209" i="8"/>
  <c r="AC1209" i="8"/>
  <c r="Q1210" i="8"/>
  <c r="AC1210" i="8"/>
  <c r="Q1211" i="8"/>
  <c r="AC1211" i="8"/>
  <c r="Q1212" i="8"/>
  <c r="AC1212" i="8"/>
  <c r="Q1213" i="8"/>
  <c r="AC1213" i="8"/>
  <c r="Q1214" i="8"/>
  <c r="AC1214" i="8"/>
  <c r="Q1215" i="8"/>
  <c r="AC1215" i="8"/>
  <c r="Q1216" i="8"/>
  <c r="AC1216" i="8"/>
  <c r="Q1217" i="8"/>
  <c r="AC1217" i="8"/>
  <c r="Q1218" i="8"/>
  <c r="AC1218" i="8"/>
  <c r="Q1219" i="8"/>
  <c r="AC1219" i="8"/>
  <c r="Q1220" i="8"/>
  <c r="AC1220" i="8"/>
  <c r="Q1221" i="8"/>
  <c r="AC1221" i="8"/>
  <c r="Q1222" i="8"/>
  <c r="AC1222" i="8"/>
  <c r="Q1223" i="8"/>
  <c r="AC1223" i="8"/>
  <c r="Q1224" i="8"/>
  <c r="AC1224" i="8"/>
  <c r="Q1225" i="8"/>
  <c r="AC1225" i="8"/>
  <c r="Q1226" i="8"/>
  <c r="AC1226" i="8"/>
  <c r="Q1227" i="8"/>
  <c r="AC1227" i="8"/>
  <c r="Q1228" i="8"/>
  <c r="AC1228" i="8"/>
  <c r="Q1229" i="8"/>
  <c r="AC1229" i="8"/>
  <c r="Q1230" i="8"/>
  <c r="AC1230" i="8"/>
  <c r="Q1231" i="8"/>
  <c r="AC1231" i="8"/>
  <c r="Q1232" i="8"/>
  <c r="AC1232" i="8"/>
  <c r="Q1233" i="8"/>
  <c r="AC1233" i="8"/>
  <c r="Q1234" i="8"/>
  <c r="AC1234" i="8"/>
  <c r="Q1235" i="8"/>
  <c r="AC1235" i="8"/>
  <c r="Q1236" i="8"/>
  <c r="AC1236" i="8"/>
  <c r="Q1237" i="8"/>
  <c r="AC1237" i="8"/>
  <c r="Q1238" i="8"/>
  <c r="AC1238" i="8"/>
  <c r="Q1239" i="8"/>
  <c r="AC1239" i="8"/>
  <c r="Q1240" i="8"/>
  <c r="AC1240" i="8"/>
  <c r="Q1241" i="8"/>
  <c r="AC1241" i="8"/>
  <c r="Q1242" i="8"/>
  <c r="AC1242" i="8"/>
  <c r="Q1243" i="8"/>
  <c r="AC1243" i="8"/>
  <c r="Q1244" i="8"/>
  <c r="AC1244" i="8"/>
  <c r="Q1245" i="8"/>
  <c r="AC1245" i="8"/>
  <c r="Q1246" i="8"/>
  <c r="AC1246" i="8"/>
  <c r="Q1247" i="8"/>
  <c r="AC1247" i="8"/>
  <c r="Q1248" i="8"/>
  <c r="AC1248" i="8"/>
  <c r="Q1249" i="8"/>
  <c r="AC1249" i="8"/>
  <c r="Q1250" i="8"/>
  <c r="AC1250" i="8"/>
  <c r="Q1251" i="8"/>
  <c r="AC1251" i="8"/>
  <c r="Q1252" i="8"/>
  <c r="AC1252" i="8"/>
  <c r="Q1253" i="8"/>
  <c r="AC1253" i="8"/>
  <c r="Q1254" i="8"/>
  <c r="AC1254" i="8"/>
  <c r="Q1255" i="8"/>
  <c r="AC1255" i="8"/>
  <c r="Q1256" i="8"/>
  <c r="AC1256" i="8"/>
  <c r="Q1257" i="8"/>
  <c r="AC1257" i="8"/>
  <c r="Q1258" i="8"/>
  <c r="AC1258" i="8"/>
  <c r="Q1259" i="8"/>
  <c r="AC1259" i="8"/>
  <c r="Q1260" i="8"/>
  <c r="AC1260" i="8"/>
  <c r="Q1261" i="8"/>
  <c r="AC1261" i="8"/>
  <c r="Q1262" i="8"/>
  <c r="AC1262" i="8"/>
  <c r="Q1263" i="8"/>
  <c r="AC1263" i="8"/>
  <c r="Q1264" i="8"/>
  <c r="AC1264" i="8"/>
  <c r="Q1265" i="8"/>
  <c r="AC1265" i="8"/>
  <c r="Q1266" i="8"/>
  <c r="AC1266" i="8"/>
  <c r="Q1267" i="8"/>
  <c r="AC1267" i="8"/>
  <c r="Q1268" i="8"/>
  <c r="AC1268" i="8"/>
  <c r="Q1269" i="8"/>
  <c r="AC1269" i="8"/>
  <c r="Q1270" i="8"/>
  <c r="AC1270" i="8"/>
  <c r="Q1271" i="8"/>
  <c r="AC1271" i="8"/>
  <c r="Q1272" i="8"/>
  <c r="AC1272" i="8"/>
  <c r="Q1273" i="8"/>
  <c r="AC1273" i="8"/>
  <c r="Q1274" i="8"/>
  <c r="AC1274" i="8"/>
  <c r="Q1275" i="8"/>
  <c r="AC1275" i="8"/>
  <c r="Q1276" i="8"/>
  <c r="AC1276" i="8"/>
  <c r="Q1277" i="8"/>
  <c r="AC1277" i="8"/>
  <c r="Q1278" i="8"/>
  <c r="AC1278" i="8"/>
  <c r="Q1279" i="8"/>
  <c r="AC1279" i="8"/>
  <c r="Q1280" i="8"/>
  <c r="AC1280" i="8"/>
  <c r="Q1281" i="8"/>
  <c r="AC1281" i="8"/>
  <c r="Q1282" i="8"/>
  <c r="AC1282" i="8"/>
  <c r="Q1283" i="8"/>
  <c r="AC1283" i="8"/>
  <c r="Q1284" i="8"/>
  <c r="AC1284" i="8"/>
  <c r="Q1285" i="8"/>
  <c r="AC1285" i="8"/>
  <c r="Q1286" i="8"/>
  <c r="AC1286" i="8"/>
  <c r="Q1287" i="8"/>
  <c r="AC1287" i="8"/>
  <c r="Q1288" i="8"/>
  <c r="AC1288" i="8"/>
  <c r="Q1289" i="8"/>
  <c r="AC1289" i="8"/>
  <c r="Q1290" i="8"/>
  <c r="AC1290" i="8"/>
  <c r="Q1291" i="8"/>
  <c r="AC1291" i="8"/>
  <c r="Q1292" i="8"/>
  <c r="AC1292" i="8"/>
  <c r="Q1293" i="8"/>
  <c r="AC1293" i="8"/>
  <c r="Q1294" i="8"/>
  <c r="AC1294" i="8"/>
  <c r="Q1295" i="8"/>
  <c r="AC1295" i="8"/>
  <c r="Q1296" i="8"/>
  <c r="AC1296" i="8"/>
  <c r="Q1297" i="8"/>
  <c r="AC1297" i="8"/>
  <c r="Q1298" i="8"/>
  <c r="AC1298" i="8"/>
  <c r="Q1299" i="8"/>
  <c r="AC1299" i="8"/>
  <c r="Q1300" i="8"/>
  <c r="AC1300" i="8"/>
  <c r="Q1301" i="8"/>
  <c r="AC1301" i="8"/>
  <c r="Q1302" i="8"/>
  <c r="AC1302" i="8"/>
  <c r="Q1303" i="8"/>
  <c r="AC1303" i="8"/>
  <c r="Q1304" i="8"/>
  <c r="AC1304" i="8"/>
  <c r="Q1305" i="8"/>
  <c r="AC1305" i="8"/>
  <c r="Q1306" i="8"/>
  <c r="AC1306" i="8"/>
  <c r="Q1307" i="8"/>
  <c r="AC1307" i="8"/>
  <c r="Q1308" i="8"/>
  <c r="AC1308" i="8"/>
  <c r="Q1309" i="8"/>
  <c r="AC1309" i="8"/>
  <c r="Q1310" i="8"/>
  <c r="AC1310" i="8"/>
  <c r="Q1311" i="8"/>
  <c r="AC1311" i="8"/>
  <c r="Q1312" i="8"/>
  <c r="AC1312" i="8"/>
  <c r="Q1313" i="8"/>
  <c r="AC1313" i="8"/>
  <c r="Q1314" i="8"/>
  <c r="AC1314" i="8"/>
  <c r="Q1315" i="8"/>
  <c r="AC1315" i="8"/>
  <c r="Q1316" i="8"/>
  <c r="AC1316" i="8"/>
  <c r="Q1317" i="8"/>
  <c r="AC1317" i="8"/>
  <c r="Q1318" i="8"/>
  <c r="AC1318" i="8"/>
  <c r="Q1319" i="8"/>
  <c r="AC1319" i="8"/>
  <c r="Q1320" i="8"/>
  <c r="AC1320" i="8"/>
  <c r="Q1321" i="8"/>
  <c r="AC1321" i="8"/>
  <c r="Q1322" i="8"/>
  <c r="AC1322" i="8"/>
  <c r="Q1323" i="8"/>
  <c r="AC1323" i="8"/>
  <c r="Q1324" i="8"/>
  <c r="AC1324" i="8"/>
  <c r="Q1325" i="8"/>
  <c r="AC1325" i="8"/>
  <c r="Q1326" i="8"/>
  <c r="AC1326" i="8"/>
  <c r="Q1327" i="8"/>
  <c r="AC1327" i="8"/>
  <c r="Q1328" i="8"/>
  <c r="AC1328" i="8"/>
  <c r="Q1329" i="8"/>
  <c r="AC1329" i="8"/>
  <c r="Q1330" i="8"/>
  <c r="AC1330" i="8"/>
  <c r="Q1331" i="8"/>
  <c r="AC1331" i="8"/>
  <c r="Q1332" i="8"/>
  <c r="AC1332" i="8"/>
  <c r="Q1333" i="8"/>
  <c r="AC1333" i="8"/>
  <c r="Q1334" i="8"/>
  <c r="AC1334" i="8"/>
  <c r="Q1335" i="8"/>
  <c r="AC1335" i="8"/>
  <c r="Q1336" i="8"/>
  <c r="AC1336" i="8"/>
  <c r="Q1337" i="8"/>
  <c r="AC1337" i="8"/>
  <c r="Q1338" i="8"/>
  <c r="AC1338" i="8"/>
  <c r="Q1339" i="8"/>
  <c r="AC1339" i="8"/>
  <c r="Q1340" i="8"/>
  <c r="AC1340" i="8"/>
  <c r="Q1341" i="8"/>
  <c r="AC1341" i="8"/>
  <c r="Q1342" i="8"/>
  <c r="AC1342" i="8"/>
  <c r="Q1343" i="8"/>
  <c r="AC1343" i="8"/>
  <c r="Q1344" i="8"/>
  <c r="AC1344" i="8"/>
  <c r="Q1345" i="8"/>
  <c r="AC1345" i="8"/>
  <c r="Q1346" i="8"/>
  <c r="AC1346" i="8"/>
  <c r="Q1347" i="8"/>
  <c r="AC1347" i="8"/>
  <c r="Q1348" i="8"/>
  <c r="AC1348" i="8"/>
  <c r="Q1349" i="8"/>
  <c r="AC1349" i="8"/>
  <c r="Q1350" i="8"/>
  <c r="AC1350" i="8"/>
  <c r="Q1351" i="8"/>
  <c r="AC1351" i="8"/>
  <c r="Q1352" i="8"/>
  <c r="AC1352" i="8"/>
  <c r="Q1353" i="8"/>
  <c r="AC1353" i="8"/>
  <c r="Q1354" i="8"/>
  <c r="AC1354" i="8"/>
  <c r="Q1355" i="8"/>
  <c r="AC1355" i="8"/>
  <c r="Q1356" i="8"/>
  <c r="AC1356" i="8"/>
  <c r="Q1357" i="8"/>
  <c r="AC1357" i="8"/>
  <c r="Q1358" i="8"/>
  <c r="AC1358" i="8"/>
  <c r="Q1359" i="8"/>
  <c r="AC1359" i="8"/>
  <c r="Q1360" i="8"/>
  <c r="AC1360" i="8"/>
  <c r="Q1361" i="8"/>
  <c r="AC1361" i="8"/>
  <c r="Q1362" i="8"/>
  <c r="AC1362" i="8"/>
  <c r="Q1363" i="8"/>
  <c r="AC1363" i="8"/>
  <c r="Q1364" i="8"/>
  <c r="AC1364" i="8"/>
  <c r="Q1365" i="8"/>
  <c r="AC1365" i="8"/>
  <c r="Q1366" i="8"/>
  <c r="AC1366" i="8"/>
  <c r="Q1367" i="8"/>
  <c r="AC1367" i="8"/>
  <c r="Q1368" i="8"/>
  <c r="AC1368" i="8"/>
  <c r="Q1369" i="8"/>
  <c r="AC1369" i="8"/>
  <c r="Q1370" i="8"/>
  <c r="AC1370" i="8"/>
  <c r="Q1371" i="8"/>
  <c r="AC1371" i="8"/>
  <c r="Q1372" i="8"/>
  <c r="AC1372" i="8"/>
  <c r="Q1373" i="8"/>
  <c r="AC1373" i="8"/>
  <c r="Q1374" i="8"/>
  <c r="AC1374" i="8"/>
  <c r="Q1375" i="8"/>
  <c r="AC1375" i="8"/>
  <c r="Q1376" i="8"/>
  <c r="AC1376" i="8"/>
  <c r="Q1377" i="8"/>
  <c r="AC1377" i="8"/>
  <c r="Q1378" i="8"/>
  <c r="AC1378" i="8"/>
  <c r="Q1379" i="8"/>
  <c r="AC1379" i="8"/>
  <c r="Q1380" i="8"/>
  <c r="AC1380" i="8"/>
  <c r="Q1381" i="8"/>
  <c r="AC1381" i="8"/>
  <c r="Q1382" i="8"/>
  <c r="AC1382" i="8"/>
  <c r="Q1383" i="8"/>
  <c r="AC1383" i="8"/>
  <c r="Q1384" i="8"/>
  <c r="AC1384" i="8"/>
  <c r="Q1385" i="8"/>
  <c r="AC1385" i="8"/>
  <c r="Q1386" i="8"/>
  <c r="AC1386" i="8"/>
  <c r="Q1387" i="8"/>
  <c r="AC1387" i="8"/>
  <c r="Q1388" i="8"/>
  <c r="AC1388" i="8"/>
  <c r="Q1389" i="8"/>
  <c r="AC1389" i="8"/>
  <c r="Q1390" i="8"/>
  <c r="AC1390" i="8"/>
  <c r="Q1391" i="8"/>
  <c r="AC1391" i="8"/>
  <c r="Q1392" i="8"/>
  <c r="AC1392" i="8"/>
  <c r="Q1393" i="8"/>
  <c r="AC1393" i="8"/>
  <c r="Q1394" i="8"/>
  <c r="AC1394" i="8"/>
  <c r="Q1395" i="8"/>
  <c r="AC1395" i="8"/>
  <c r="Q1396" i="8"/>
  <c r="AC1396" i="8"/>
  <c r="Q1397" i="8"/>
  <c r="AC1397" i="8"/>
  <c r="Q1398" i="8"/>
  <c r="AC1398" i="8"/>
  <c r="Q1399" i="8"/>
  <c r="AC1399" i="8"/>
  <c r="Q1400" i="8"/>
  <c r="AC1400" i="8"/>
  <c r="Q1401" i="8"/>
  <c r="AC1401" i="8"/>
  <c r="Q1402" i="8"/>
  <c r="AC1402" i="8"/>
  <c r="Q1403" i="8"/>
  <c r="AC1403" i="8"/>
  <c r="Q1404" i="8"/>
  <c r="AC1404" i="8"/>
  <c r="Q1405" i="8"/>
  <c r="AC1405" i="8"/>
  <c r="Q1406" i="8"/>
  <c r="AC1406" i="8"/>
  <c r="Q1407" i="8"/>
  <c r="AC1407" i="8"/>
  <c r="Q1408" i="8"/>
  <c r="AC1408" i="8"/>
  <c r="Q1409" i="8"/>
  <c r="AC1409" i="8"/>
  <c r="Q1410" i="8"/>
  <c r="AC1410" i="8"/>
  <c r="Q1411" i="8"/>
  <c r="AC1411" i="8"/>
  <c r="Q1412" i="8"/>
  <c r="AC1412" i="8"/>
  <c r="Q1413" i="8"/>
  <c r="AC1413" i="8"/>
  <c r="Q1414" i="8"/>
  <c r="AC1414" i="8"/>
  <c r="Q1415" i="8"/>
  <c r="AC1415" i="8"/>
  <c r="Q1416" i="8"/>
  <c r="AC1416" i="8"/>
  <c r="AC1417" i="8"/>
  <c r="Q1418" i="8"/>
  <c r="AC1418" i="8"/>
  <c r="Q1419" i="8"/>
  <c r="AC1419" i="8"/>
  <c r="Q1420" i="8"/>
  <c r="AC1420" i="8"/>
  <c r="Q1421" i="8"/>
  <c r="AC1421" i="8"/>
  <c r="Q1422" i="8"/>
  <c r="AC1422" i="8"/>
  <c r="Q1423" i="8"/>
  <c r="AC1423" i="8"/>
  <c r="Q1424" i="8"/>
  <c r="AC1424" i="8"/>
  <c r="Q1425" i="8"/>
  <c r="AC1425" i="8"/>
  <c r="Q1426" i="8"/>
  <c r="AC1426" i="8"/>
  <c r="Q1427" i="8"/>
  <c r="AC1427" i="8"/>
  <c r="Q1428" i="8"/>
  <c r="AC1428" i="8"/>
  <c r="Q1429" i="8"/>
  <c r="AC1429" i="8"/>
  <c r="Q1430" i="8"/>
  <c r="AC1430" i="8"/>
  <c r="Q1431" i="8"/>
  <c r="AC1431" i="8"/>
  <c r="Q1432" i="8"/>
  <c r="AC1432" i="8"/>
  <c r="Q1433" i="8"/>
  <c r="AC1433" i="8"/>
  <c r="Q1434" i="8"/>
  <c r="AC1434" i="8"/>
  <c r="Q1435" i="8"/>
  <c r="AC1435" i="8"/>
  <c r="Q1436" i="8"/>
  <c r="AC1436" i="8"/>
  <c r="Q1437" i="8"/>
  <c r="AC1437" i="8"/>
  <c r="Q1438" i="8"/>
  <c r="AC1438" i="8"/>
  <c r="Q1439" i="8"/>
  <c r="AC1439" i="8"/>
  <c r="Q1440" i="8"/>
  <c r="AC1440" i="8"/>
  <c r="Q1441" i="8"/>
  <c r="AC1441" i="8"/>
  <c r="Q1442" i="8"/>
  <c r="AC1442" i="8"/>
  <c r="Q1443" i="8"/>
  <c r="AC1443" i="8"/>
  <c r="Q1444" i="8"/>
  <c r="AC1444" i="8"/>
  <c r="Q1445" i="8"/>
  <c r="AC1445" i="8"/>
  <c r="Q1446" i="8"/>
  <c r="AC1446" i="8"/>
  <c r="Q1447" i="8"/>
  <c r="AC1447" i="8"/>
  <c r="Q1448" i="8"/>
  <c r="AC1448" i="8"/>
  <c r="Q1449" i="8"/>
  <c r="AC1449" i="8"/>
  <c r="Q1450" i="8"/>
  <c r="AC1450" i="8"/>
  <c r="Q1451" i="8"/>
  <c r="AC1451" i="8"/>
  <c r="Q1452" i="8"/>
  <c r="AC1452" i="8"/>
  <c r="Q1453" i="8"/>
  <c r="AC1453" i="8"/>
  <c r="Q1454" i="8"/>
  <c r="AC1454" i="8"/>
  <c r="Q1455" i="8"/>
  <c r="AC1455" i="8"/>
  <c r="Q1456" i="8"/>
  <c r="AC1456" i="8"/>
  <c r="Q1457" i="8"/>
  <c r="AC1457" i="8"/>
  <c r="Q1458" i="8"/>
  <c r="AC1458" i="8"/>
  <c r="Q1459" i="8"/>
  <c r="AC1459" i="8"/>
  <c r="Q1460" i="8"/>
  <c r="AC1460" i="8"/>
  <c r="Q1461" i="8"/>
  <c r="AC1461" i="8"/>
  <c r="Q1462" i="8"/>
  <c r="AC1462" i="8"/>
  <c r="Q1463" i="8"/>
  <c r="AC1463" i="8"/>
  <c r="Q1464" i="8"/>
  <c r="AC1464" i="8"/>
  <c r="Q1465" i="8"/>
  <c r="AC1465" i="8"/>
  <c r="Q1466" i="8"/>
  <c r="AC1466" i="8"/>
  <c r="Q1467" i="8"/>
  <c r="AC1467" i="8"/>
  <c r="Q1468" i="8"/>
  <c r="AC1468" i="8"/>
  <c r="Q1469" i="8"/>
  <c r="AC1469" i="8"/>
  <c r="AC1470" i="8"/>
  <c r="AC1471" i="8"/>
  <c r="AC1472" i="8"/>
  <c r="AC1473" i="8"/>
  <c r="AC1474" i="8"/>
  <c r="AC1475" i="8"/>
  <c r="AC1476" i="8"/>
  <c r="AC1477" i="8"/>
  <c r="AC1478" i="8"/>
  <c r="AC1479" i="8"/>
  <c r="AC1480" i="8"/>
  <c r="AC1481" i="8"/>
  <c r="AC1482" i="8"/>
  <c r="AC1483" i="8"/>
  <c r="AC1484" i="8"/>
  <c r="AC1485" i="8"/>
  <c r="AC1486" i="8"/>
  <c r="AC1487" i="8"/>
  <c r="AC1488" i="8"/>
  <c r="AC1489" i="8"/>
  <c r="AC1490" i="8"/>
  <c r="Q1491" i="8"/>
  <c r="AC1491" i="8"/>
  <c r="Q1492" i="8"/>
  <c r="AC1492" i="8"/>
  <c r="Q1493" i="8"/>
  <c r="AC1493" i="8"/>
  <c r="Q1494" i="8"/>
  <c r="AC1494" i="8"/>
  <c r="Q1495" i="8"/>
  <c r="AC1495" i="8"/>
  <c r="Q1496" i="8"/>
  <c r="AC1496" i="8"/>
  <c r="Q1497" i="8"/>
  <c r="AC1497" i="8"/>
  <c r="Q1498" i="8"/>
  <c r="AC1498" i="8"/>
  <c r="AC1499" i="8"/>
  <c r="AC1500" i="8"/>
  <c r="J1501" i="8"/>
  <c r="AC1501" i="8"/>
  <c r="AC1502" i="8"/>
  <c r="AC1503" i="8"/>
  <c r="AC1504" i="8"/>
  <c r="AC1505" i="8"/>
  <c r="AC1506" i="8"/>
  <c r="AC1507" i="8"/>
  <c r="AC1508" i="8"/>
  <c r="AC1509" i="8"/>
  <c r="AC1510" i="8"/>
  <c r="AC1511" i="8"/>
  <c r="AC1512" i="8"/>
  <c r="AC1513" i="8"/>
  <c r="AF1538" i="8" l="1"/>
  <c r="AJ1538" i="8" s="1"/>
  <c r="AG1544" i="8" s="1"/>
</calcChain>
</file>

<file path=xl/sharedStrings.xml><?xml version="1.0" encoding="utf-8"?>
<sst xmlns="http://schemas.openxmlformats.org/spreadsheetml/2006/main" count="5938" uniqueCount="1699">
  <si>
    <t>経</t>
    <rPh sb="0" eb="1">
      <t>ヘ</t>
    </rPh>
    <phoneticPr fontId="4"/>
  </si>
  <si>
    <t>費</t>
    <rPh sb="0" eb="1">
      <t>ヒ</t>
    </rPh>
    <phoneticPr fontId="3"/>
  </si>
  <si>
    <t>経　費　額</t>
    <rPh sb="0" eb="1">
      <t>キョウ</t>
    </rPh>
    <rPh sb="2" eb="3">
      <t>ヒ</t>
    </rPh>
    <rPh sb="4" eb="5">
      <t>ガク</t>
    </rPh>
    <phoneticPr fontId="4"/>
  </si>
  <si>
    <t>負担No.</t>
    <rPh sb="0" eb="2">
      <t>フタン</t>
    </rPh>
    <phoneticPr fontId="4"/>
  </si>
  <si>
    <t>源泉額</t>
    <rPh sb="0" eb="2">
      <t>ゲンセン</t>
    </rPh>
    <rPh sb="2" eb="3">
      <t>ガク</t>
    </rPh>
    <phoneticPr fontId="4"/>
  </si>
  <si>
    <t>実支払額</t>
    <rPh sb="0" eb="1">
      <t>ジツ</t>
    </rPh>
    <rPh sb="1" eb="4">
      <t>シハライガク</t>
    </rPh>
    <phoneticPr fontId="4"/>
  </si>
  <si>
    <t>債権者</t>
    <rPh sb="0" eb="3">
      <t>サイケンシャ</t>
    </rPh>
    <phoneticPr fontId="4"/>
  </si>
  <si>
    <t>備　考</t>
    <rPh sb="0" eb="1">
      <t>ソナエ</t>
    </rPh>
    <rPh sb="2" eb="3">
      <t>コウ</t>
    </rPh>
    <phoneticPr fontId="4"/>
  </si>
  <si>
    <t>支払日</t>
    <rPh sb="0" eb="2">
      <t>シハライ</t>
    </rPh>
    <rPh sb="2" eb="3">
      <t>ヒ</t>
    </rPh>
    <phoneticPr fontId="3"/>
  </si>
  <si>
    <t>事業名</t>
    <rPh sb="0" eb="2">
      <t>ジギョウ</t>
    </rPh>
    <rPh sb="2" eb="3">
      <t>メイ</t>
    </rPh>
    <phoneticPr fontId="3"/>
  </si>
  <si>
    <t>検索1</t>
    <rPh sb="0" eb="2">
      <t>ケンサク</t>
    </rPh>
    <phoneticPr fontId="3"/>
  </si>
  <si>
    <t>消耗</t>
    <rPh sb="0" eb="2">
      <t>ショウモウ</t>
    </rPh>
    <phoneticPr fontId="4"/>
  </si>
  <si>
    <t>指事</t>
    <rPh sb="0" eb="1">
      <t>ユビ</t>
    </rPh>
    <rPh sb="1" eb="2">
      <t>ジ</t>
    </rPh>
    <phoneticPr fontId="4"/>
  </si>
  <si>
    <t>旅費</t>
    <rPh sb="0" eb="2">
      <t>リョヒ</t>
    </rPh>
    <phoneticPr fontId="4"/>
  </si>
  <si>
    <t>印刷</t>
    <rPh sb="0" eb="2">
      <t>インサツ</t>
    </rPh>
    <phoneticPr fontId="4"/>
  </si>
  <si>
    <t>委託</t>
    <rPh sb="0" eb="2">
      <t>イタク</t>
    </rPh>
    <phoneticPr fontId="4"/>
  </si>
  <si>
    <t>報償</t>
    <rPh sb="0" eb="2">
      <t>ホウショウ</t>
    </rPh>
    <phoneticPr fontId="4"/>
  </si>
  <si>
    <t>手数</t>
    <rPh sb="0" eb="2">
      <t>テスウ</t>
    </rPh>
    <phoneticPr fontId="4"/>
  </si>
  <si>
    <t>㈱ｽﾏｲ印刷工業</t>
    <rPh sb="4" eb="6">
      <t>インサツ</t>
    </rPh>
    <rPh sb="6" eb="8">
      <t>コウギョウ</t>
    </rPh>
    <phoneticPr fontId="4"/>
  </si>
  <si>
    <t>㈱高井看板工芸社</t>
    <rPh sb="1" eb="3">
      <t>タカイ</t>
    </rPh>
    <rPh sb="3" eb="5">
      <t>カンバン</t>
    </rPh>
    <rPh sb="5" eb="7">
      <t>コウゲイ</t>
    </rPh>
    <rPh sb="7" eb="8">
      <t>シャ</t>
    </rPh>
    <phoneticPr fontId="4"/>
  </si>
  <si>
    <t>さきらｼﾞｭﾆｱｵｹ懸垂幕看板作成</t>
    <rPh sb="10" eb="12">
      <t>ケンスイ</t>
    </rPh>
    <rPh sb="12" eb="13">
      <t>マク</t>
    </rPh>
    <rPh sb="13" eb="15">
      <t>カンバン</t>
    </rPh>
    <rPh sb="15" eb="17">
      <t>サクセイ</t>
    </rPh>
    <phoneticPr fontId="4"/>
  </si>
  <si>
    <t>さきらｼﾞｭﾆｱｵｹ特別練習指揮者宿泊代</t>
    <rPh sb="10" eb="12">
      <t>トクベツ</t>
    </rPh>
    <rPh sb="12" eb="14">
      <t>レンシュウ</t>
    </rPh>
    <rPh sb="14" eb="17">
      <t>シキシャ</t>
    </rPh>
    <rPh sb="17" eb="19">
      <t>シュクハク</t>
    </rPh>
    <rPh sb="19" eb="20">
      <t>ダイ</t>
    </rPh>
    <phoneticPr fontId="4"/>
  </si>
  <si>
    <t>さきらｼﾞｭﾆｱｵｹﾋﾟｱﾉ調律</t>
    <rPh sb="14" eb="16">
      <t>チョウリツ</t>
    </rPh>
    <phoneticPr fontId="4"/>
  </si>
  <si>
    <t>振替968</t>
    <rPh sb="0" eb="2">
      <t>フリカエ</t>
    </rPh>
    <phoneticPr fontId="4"/>
  </si>
  <si>
    <t>吉田行地</t>
    <rPh sb="0" eb="2">
      <t>ヨシダ</t>
    </rPh>
    <rPh sb="2" eb="3">
      <t>ギョウ</t>
    </rPh>
    <rPh sb="3" eb="4">
      <t>チ</t>
    </rPh>
    <phoneticPr fontId="4"/>
  </si>
  <si>
    <t>さきらｼﾞｭﾆｱｵｹ特別練習指導料</t>
    <rPh sb="10" eb="12">
      <t>トクベツ</t>
    </rPh>
    <rPh sb="12" eb="14">
      <t>レンシュウ</t>
    </rPh>
    <rPh sb="14" eb="17">
      <t>シドウリョウ</t>
    </rPh>
    <phoneticPr fontId="4"/>
  </si>
  <si>
    <t>振替969</t>
    <rPh sb="0" eb="2">
      <t>フリカエ</t>
    </rPh>
    <phoneticPr fontId="4"/>
  </si>
  <si>
    <t>谷本天志</t>
    <rPh sb="0" eb="1">
      <t>タニ</t>
    </rPh>
    <rPh sb="1" eb="2">
      <t>モト</t>
    </rPh>
    <rPh sb="2" eb="3">
      <t>テン</t>
    </rPh>
    <rPh sb="3" eb="4">
      <t>シ</t>
    </rPh>
    <phoneticPr fontId="4"/>
  </si>
  <si>
    <t>さきらｼﾞｭﾆｱｵｹﾁﾗｼﾎﾟｽﾀｰﾃﾞｻﾞｲﾝ料</t>
    <rPh sb="24" eb="25">
      <t>リョウ</t>
    </rPh>
    <phoneticPr fontId="4"/>
  </si>
  <si>
    <t>ﾎﾃﾙﾎﾞｽﾄﾝ草津</t>
    <rPh sb="8" eb="10">
      <t>クサツ</t>
    </rPh>
    <phoneticPr fontId="4"/>
  </si>
  <si>
    <t>さきらｼﾞｭﾆｱｵｹ秋山、伊藤宿泊</t>
    <rPh sb="10" eb="12">
      <t>アキヤマ</t>
    </rPh>
    <rPh sb="13" eb="15">
      <t>イトウ</t>
    </rPh>
    <rPh sb="15" eb="17">
      <t>シュクハク</t>
    </rPh>
    <phoneticPr fontId="4"/>
  </si>
  <si>
    <t>振替1042</t>
    <rPh sb="0" eb="2">
      <t>フリカエ</t>
    </rPh>
    <phoneticPr fontId="4"/>
  </si>
  <si>
    <t>秋山和慶</t>
    <rPh sb="0" eb="2">
      <t>アキヤマ</t>
    </rPh>
    <rPh sb="2" eb="3">
      <t>カズ</t>
    </rPh>
    <rPh sb="3" eb="4">
      <t>ケイ</t>
    </rPh>
    <phoneticPr fontId="4"/>
  </si>
  <si>
    <t>さきらｼﾞｭﾆｱｵｹ指揮･音楽指導</t>
    <rPh sb="10" eb="12">
      <t>シキ</t>
    </rPh>
    <rPh sb="13" eb="15">
      <t>オンガク</t>
    </rPh>
    <rPh sb="15" eb="17">
      <t>シドウ</t>
    </rPh>
    <phoneticPr fontId="4"/>
  </si>
  <si>
    <t>振替1041</t>
    <rPh sb="0" eb="2">
      <t>フリカエ</t>
    </rPh>
    <phoneticPr fontId="4"/>
  </si>
  <si>
    <t>大角多佳子ほか10名</t>
    <rPh sb="0" eb="2">
      <t>オオスミ</t>
    </rPh>
    <rPh sb="2" eb="5">
      <t>タカコ</t>
    </rPh>
    <rPh sb="9" eb="10">
      <t>メイ</t>
    </rPh>
    <phoneticPr fontId="4"/>
  </si>
  <si>
    <t>さきらｼﾞｭﾆｱｵｹ　演奏</t>
    <rPh sb="11" eb="13">
      <t>エンソウ</t>
    </rPh>
    <phoneticPr fontId="4"/>
  </si>
  <si>
    <t>振替1040</t>
    <rPh sb="0" eb="2">
      <t>フリカエ</t>
    </rPh>
    <phoneticPr fontId="4"/>
  </si>
  <si>
    <t>STAGESCAPE　代表　外池雄一郎</t>
    <rPh sb="11" eb="13">
      <t>ダイヒョウ</t>
    </rPh>
    <rPh sb="14" eb="15">
      <t>ガイ</t>
    </rPh>
    <rPh sb="15" eb="16">
      <t>イケ</t>
    </rPh>
    <rPh sb="16" eb="19">
      <t>ユウイチロウ</t>
    </rPh>
    <phoneticPr fontId="4"/>
  </si>
  <si>
    <t>さきらｼﾞｭﾆｱｵｹ　舞台監督料</t>
    <rPh sb="11" eb="13">
      <t>ブタイ</t>
    </rPh>
    <rPh sb="13" eb="15">
      <t>カントク</t>
    </rPh>
    <rPh sb="15" eb="16">
      <t>リョウ</t>
    </rPh>
    <phoneticPr fontId="4"/>
  </si>
  <si>
    <t>㈱梶本音楽事務所</t>
    <rPh sb="1" eb="3">
      <t>カジモト</t>
    </rPh>
    <rPh sb="3" eb="5">
      <t>オンガク</t>
    </rPh>
    <rPh sb="5" eb="8">
      <t>ジムショ</t>
    </rPh>
    <phoneticPr fontId="4"/>
  </si>
  <si>
    <t>さきらｼﾞｭﾆｱｵｹ　ﾋﾟｱﾉ独奏出演料　</t>
    <rPh sb="15" eb="17">
      <t>ドクソウ</t>
    </rPh>
    <rPh sb="17" eb="20">
      <t>シュツエンリョウ</t>
    </rPh>
    <phoneticPr fontId="4"/>
  </si>
  <si>
    <t>＝</t>
    <phoneticPr fontId="3"/>
  </si>
  <si>
    <t>振替1098</t>
    <rPh sb="0" eb="2">
      <t>フリカエ</t>
    </rPh>
    <phoneticPr fontId="4"/>
  </si>
  <si>
    <t>岩野裕一</t>
    <rPh sb="0" eb="2">
      <t>イワノ</t>
    </rPh>
    <rPh sb="2" eb="4">
      <t>ユウイチ</t>
    </rPh>
    <phoneticPr fontId="4"/>
  </si>
  <si>
    <t>さきさｼﾞｭﾆｱｵｹ曲目解説等執筆謝礼</t>
    <rPh sb="10" eb="12">
      <t>キョクモク</t>
    </rPh>
    <rPh sb="12" eb="14">
      <t>カイセツ</t>
    </rPh>
    <rPh sb="14" eb="15">
      <t>トウ</t>
    </rPh>
    <rPh sb="15" eb="17">
      <t>シッピツ</t>
    </rPh>
    <rPh sb="17" eb="19">
      <t>シャレイ</t>
    </rPh>
    <phoneticPr fontId="4"/>
  </si>
  <si>
    <t>さきさｼﾞｭﾆｱｵｹﾊﾟﾝﾌﾚｯﾄ作成</t>
    <rPh sb="17" eb="19">
      <t>サクセイ</t>
    </rPh>
    <phoneticPr fontId="4"/>
  </si>
  <si>
    <t>手数</t>
    <rPh sb="0" eb="2">
      <t>テスウ</t>
    </rPh>
    <phoneticPr fontId="3"/>
  </si>
  <si>
    <t>●収入</t>
    <rPh sb="1" eb="3">
      <t>シュウニュウ</t>
    </rPh>
    <phoneticPr fontId="3"/>
  </si>
  <si>
    <t>　栗東芸術文化会館さきら経費負担分</t>
    <rPh sb="1" eb="3">
      <t>リットウ</t>
    </rPh>
    <rPh sb="3" eb="5">
      <t>ゲイジュツ</t>
    </rPh>
    <rPh sb="5" eb="7">
      <t>ブンカ</t>
    </rPh>
    <rPh sb="7" eb="9">
      <t>カイカン</t>
    </rPh>
    <rPh sb="12" eb="14">
      <t>ケイヒ</t>
    </rPh>
    <rPh sb="14" eb="17">
      <t>フタンブン</t>
    </rPh>
    <phoneticPr fontId="3"/>
  </si>
  <si>
    <t>詳細は上記のとおり　</t>
    <rPh sb="0" eb="2">
      <t>ショウサイ</t>
    </rPh>
    <rPh sb="3" eb="5">
      <t>ジョウキ</t>
    </rPh>
    <phoneticPr fontId="3"/>
  </si>
  <si>
    <t>　滋賀県文化振興事業団収入分</t>
    <rPh sb="1" eb="4">
      <t>シガケン</t>
    </rPh>
    <rPh sb="4" eb="8">
      <t>ブンカシンコウ</t>
    </rPh>
    <rPh sb="8" eb="11">
      <t>ジギョウダン</t>
    </rPh>
    <rPh sb="11" eb="14">
      <t>シュウニュウブン</t>
    </rPh>
    <phoneticPr fontId="3"/>
  </si>
  <si>
    <t>入場料収入および参加料収入は、栗東芸術会館さきらが全額収納しているため、</t>
    <rPh sb="0" eb="3">
      <t>ニュウジョウリョウ</t>
    </rPh>
    <rPh sb="3" eb="5">
      <t>シュウニュウ</t>
    </rPh>
    <rPh sb="8" eb="11">
      <t>サンカリョウ</t>
    </rPh>
    <rPh sb="11" eb="13">
      <t>シュウニュウ</t>
    </rPh>
    <rPh sb="15" eb="17">
      <t>リットウ</t>
    </rPh>
    <rPh sb="17" eb="19">
      <t>ゲイジュツ</t>
    </rPh>
    <rPh sb="19" eb="21">
      <t>カイカン</t>
    </rPh>
    <rPh sb="25" eb="27">
      <t>ゼンガク</t>
    </rPh>
    <rPh sb="27" eb="29">
      <t>シュウノウ</t>
    </rPh>
    <phoneticPr fontId="3"/>
  </si>
  <si>
    <t>栗東芸術文化会館さきら経費負担分および滋賀県文化振興事業団収入分の金額を請求する。</t>
    <rPh sb="0" eb="2">
      <t>リットウ</t>
    </rPh>
    <rPh sb="2" eb="4">
      <t>ゲイジュツ</t>
    </rPh>
    <rPh sb="4" eb="6">
      <t>ブンカ</t>
    </rPh>
    <rPh sb="6" eb="8">
      <t>カイカン</t>
    </rPh>
    <rPh sb="11" eb="13">
      <t>ケイヒ</t>
    </rPh>
    <rPh sb="13" eb="15">
      <t>フタン</t>
    </rPh>
    <rPh sb="15" eb="16">
      <t>ブン</t>
    </rPh>
    <rPh sb="19" eb="22">
      <t>シガケン</t>
    </rPh>
    <rPh sb="22" eb="24">
      <t>ブンカ</t>
    </rPh>
    <rPh sb="24" eb="26">
      <t>シンコウ</t>
    </rPh>
    <rPh sb="26" eb="29">
      <t>ジギョウダン</t>
    </rPh>
    <rPh sb="29" eb="31">
      <t>シュウニュウ</t>
    </rPh>
    <rPh sb="31" eb="32">
      <t>ブン</t>
    </rPh>
    <rPh sb="33" eb="35">
      <t>キンガク</t>
    </rPh>
    <rPh sb="36" eb="38">
      <t>セイキュウ</t>
    </rPh>
    <phoneticPr fontId="3"/>
  </si>
  <si>
    <t>請求額</t>
    <rPh sb="0" eb="3">
      <t>セイキュウガク</t>
    </rPh>
    <phoneticPr fontId="3"/>
  </si>
  <si>
    <t>■</t>
    <phoneticPr fontId="3"/>
  </si>
  <si>
    <t>　①　</t>
    <phoneticPr fontId="3"/>
  </si>
  <si>
    <t>◆</t>
    <phoneticPr fontId="3"/>
  </si>
  <si>
    <t>　②　</t>
    <phoneticPr fontId="3"/>
  </si>
  <si>
    <t>∴</t>
    <phoneticPr fontId="3"/>
  </si>
  <si>
    <t>ﾋﾟｱﾉ調律</t>
    <rPh sb="4" eb="6">
      <t>チョウリツ</t>
    </rPh>
    <phoneticPr fontId="4"/>
  </si>
  <si>
    <t>但し、滋賀県文化振興事業団収入分　</t>
    <rPh sb="0" eb="1">
      <t>タダ</t>
    </rPh>
    <rPh sb="3" eb="6">
      <t>シガケン</t>
    </rPh>
    <rPh sb="6" eb="8">
      <t>ブンカ</t>
    </rPh>
    <rPh sb="8" eb="10">
      <t>シンコウ</t>
    </rPh>
    <rPh sb="10" eb="12">
      <t>ジギョウ</t>
    </rPh>
    <rPh sb="12" eb="13">
      <t>ダン</t>
    </rPh>
    <rPh sb="13" eb="15">
      <t>シュウニュウ</t>
    </rPh>
    <rPh sb="15" eb="16">
      <t>ブン</t>
    </rPh>
    <phoneticPr fontId="3"/>
  </si>
  <si>
    <t>　②　－</t>
    <phoneticPr fontId="3"/>
  </si>
  <si>
    <t>よって</t>
    <phoneticPr fontId="3"/>
  </si>
  <si>
    <t>１，１１３，７３７円　①　＋　５７８，１５６円　③　＝　　１，６９１，８９３円</t>
    <rPh sb="9" eb="10">
      <t>エン</t>
    </rPh>
    <rPh sb="22" eb="23">
      <t>エン</t>
    </rPh>
    <rPh sb="38" eb="39">
      <t>エン</t>
    </rPh>
    <phoneticPr fontId="3"/>
  </si>
  <si>
    <r>
      <t>のうちﾁｹｯﾄ販売手数料相当額　</t>
    </r>
    <r>
      <rPr>
        <u val="double"/>
        <sz val="11"/>
        <rFont val="ＭＳ Ｐ明朝"/>
        <family val="1"/>
        <charset val="128"/>
      </rPr>
      <t>９０，２４４円</t>
    </r>
    <r>
      <rPr>
        <sz val="11"/>
        <rFont val="ＭＳ Ｐ明朝"/>
        <family val="1"/>
        <charset val="128"/>
      </rPr>
      <t>を</t>
    </r>
    <rPh sb="7" eb="9">
      <t>ハンバイ</t>
    </rPh>
    <rPh sb="9" eb="12">
      <t>テスウリョウ</t>
    </rPh>
    <rPh sb="12" eb="15">
      <t>ソウトウガク</t>
    </rPh>
    <rPh sb="22" eb="23">
      <t>エン</t>
    </rPh>
    <phoneticPr fontId="3"/>
  </si>
  <si>
    <t>経費（手数料）から入場料収入に振り替るため、</t>
    <rPh sb="0" eb="2">
      <t>ケイヒ</t>
    </rPh>
    <rPh sb="3" eb="6">
      <t>テスウリョウ</t>
    </rPh>
    <rPh sb="9" eb="11">
      <t>ニュウジョウ</t>
    </rPh>
    <rPh sb="11" eb="12">
      <t>リョウ</t>
    </rPh>
    <rPh sb="12" eb="14">
      <t>シュウニュウ</t>
    </rPh>
    <rPh sb="15" eb="16">
      <t>フ</t>
    </rPh>
    <rPh sb="17" eb="18">
      <t>カ</t>
    </rPh>
    <phoneticPr fontId="3"/>
  </si>
  <si>
    <t>指事</t>
    <rPh sb="0" eb="1">
      <t>ユビ</t>
    </rPh>
    <rPh sb="1" eb="2">
      <t>コト</t>
    </rPh>
    <phoneticPr fontId="4"/>
  </si>
  <si>
    <t>3月精算旅費</t>
    <rPh sb="1" eb="2">
      <t>ツキ</t>
    </rPh>
    <rPh sb="2" eb="4">
      <t>セイサン</t>
    </rPh>
    <rPh sb="4" eb="6">
      <t>リョヒ</t>
    </rPh>
    <phoneticPr fontId="4"/>
  </si>
  <si>
    <t>創造館職員</t>
    <rPh sb="0" eb="2">
      <t>ソウゾウ</t>
    </rPh>
    <rPh sb="2" eb="3">
      <t>カン</t>
    </rPh>
    <rPh sb="3" eb="5">
      <t>ショクイン</t>
    </rPh>
    <phoneticPr fontId="4"/>
  </si>
  <si>
    <t>事業ｱｰｶｲﾌﾞ記録映像委託業務</t>
    <rPh sb="0" eb="2">
      <t>ジギョウ</t>
    </rPh>
    <rPh sb="8" eb="10">
      <t>キロク</t>
    </rPh>
    <rPh sb="10" eb="12">
      <t>エイゾウ</t>
    </rPh>
    <rPh sb="12" eb="14">
      <t>イタク</t>
    </rPh>
    <rPh sb="14" eb="16">
      <t>ギョウム</t>
    </rPh>
    <phoneticPr fontId="4"/>
  </si>
  <si>
    <t>㈱ＺＴＶ</t>
    <phoneticPr fontId="4"/>
  </si>
  <si>
    <t>1月舞台音響技術業務</t>
    <rPh sb="1" eb="2">
      <t>ツキ</t>
    </rPh>
    <rPh sb="2" eb="4">
      <t>ブタイ</t>
    </rPh>
    <rPh sb="4" eb="6">
      <t>オンキョウ</t>
    </rPh>
    <rPh sb="6" eb="8">
      <t>ギジュツ</t>
    </rPh>
    <rPh sb="8" eb="10">
      <t>ギョウム</t>
    </rPh>
    <phoneticPr fontId="4"/>
  </si>
  <si>
    <t>（有）ﾛｽﾞｳｪﾙ</t>
    <rPh sb="0" eb="3">
      <t>ユウ</t>
    </rPh>
    <phoneticPr fontId="4"/>
  </si>
  <si>
    <t>３月舞台照明技術業務</t>
    <rPh sb="1" eb="2">
      <t>ツキ</t>
    </rPh>
    <rPh sb="2" eb="4">
      <t>ブタイ</t>
    </rPh>
    <rPh sb="4" eb="6">
      <t>ショウメイ</t>
    </rPh>
    <rPh sb="6" eb="8">
      <t>ギジュツ</t>
    </rPh>
    <rPh sb="8" eb="10">
      <t>ギョウム</t>
    </rPh>
    <phoneticPr fontId="4"/>
  </si>
  <si>
    <t>創造館ﾊﾟﾝﾌﾚｯﾄ印刷</t>
    <rPh sb="0" eb="2">
      <t>ソウゾウ</t>
    </rPh>
    <rPh sb="2" eb="3">
      <t>カン</t>
    </rPh>
    <rPh sb="10" eb="12">
      <t>インサツ</t>
    </rPh>
    <phoneticPr fontId="4"/>
  </si>
  <si>
    <t>大津紙業写真印刷㈱</t>
    <rPh sb="0" eb="2">
      <t>オオツ</t>
    </rPh>
    <rPh sb="2" eb="4">
      <t>シギョウ</t>
    </rPh>
    <rPh sb="4" eb="6">
      <t>シャシン</t>
    </rPh>
    <rPh sb="6" eb="8">
      <t>インサツ</t>
    </rPh>
    <phoneticPr fontId="4"/>
  </si>
  <si>
    <t>振替1405</t>
    <rPh sb="0" eb="2">
      <t>フリカエ</t>
    </rPh>
    <phoneticPr fontId="4"/>
  </si>
  <si>
    <t>指事</t>
  </si>
  <si>
    <t>ﾌｧｲﾙ蛍光ﾍﾟﾝ等消耗品</t>
    <rPh sb="4" eb="6">
      <t>ケイコウ</t>
    </rPh>
    <rPh sb="9" eb="10">
      <t>トウ</t>
    </rPh>
    <rPh sb="10" eb="12">
      <t>ショウモウ</t>
    </rPh>
    <rPh sb="12" eb="13">
      <t>ヒン</t>
    </rPh>
    <phoneticPr fontId="4"/>
  </si>
  <si>
    <t>㈱ﾀﾅｶﾔ</t>
    <phoneticPr fontId="4"/>
  </si>
  <si>
    <t>ﾌｧｲﾙ等消耗品</t>
    <rPh sb="4" eb="5">
      <t>トウ</t>
    </rPh>
    <rPh sb="5" eb="7">
      <t>ショウモウ</t>
    </rPh>
    <rPh sb="7" eb="8">
      <t>ヒン</t>
    </rPh>
    <phoneticPr fontId="4"/>
  </si>
  <si>
    <t>ｺﾗﾎﾞﾗﾝﾁC草津市入場料分</t>
    <rPh sb="8" eb="11">
      <t>クサツシ</t>
    </rPh>
    <rPh sb="12" eb="13">
      <t>リョウ</t>
    </rPh>
    <rPh sb="13" eb="14">
      <t>ブン</t>
    </rPh>
    <phoneticPr fontId="4"/>
  </si>
  <si>
    <t>草津市</t>
    <rPh sb="0" eb="3">
      <t>クサツシ</t>
    </rPh>
    <phoneticPr fontId="4"/>
  </si>
  <si>
    <t>ｺﾗﾎﾞ関ﾌｨﾙ甲賀市入場料分</t>
    <rPh sb="4" eb="7">
      <t>フィル</t>
    </rPh>
    <rPh sb="7" eb="9">
      <t>コウガ</t>
    </rPh>
    <rPh sb="9" eb="10">
      <t>シ</t>
    </rPh>
    <rPh sb="10" eb="12">
      <t>ニュウジョウ</t>
    </rPh>
    <rPh sb="12" eb="13">
      <t>リョウ</t>
    </rPh>
    <rPh sb="13" eb="14">
      <t>ブン</t>
    </rPh>
    <phoneticPr fontId="4"/>
  </si>
  <si>
    <t>甲賀市</t>
    <rPh sb="0" eb="3">
      <t>コウカシ</t>
    </rPh>
    <phoneticPr fontId="4"/>
  </si>
  <si>
    <t>事業事務消耗品</t>
    <rPh sb="0" eb="2">
      <t>ジギョウ</t>
    </rPh>
    <rPh sb="2" eb="4">
      <t>ジム</t>
    </rPh>
    <rPh sb="4" eb="6">
      <t>ショウモウ</t>
    </rPh>
    <rPh sb="6" eb="7">
      <t>ヒン</t>
    </rPh>
    <phoneticPr fontId="4"/>
  </si>
  <si>
    <t>小林事務機㈱</t>
    <rPh sb="0" eb="2">
      <t>コバヤシ</t>
    </rPh>
    <rPh sb="2" eb="5">
      <t>ジムキ</t>
    </rPh>
    <phoneticPr fontId="4"/>
  </si>
  <si>
    <t>ﾊﾟｿｺﾝ消耗品購入</t>
    <rPh sb="5" eb="7">
      <t>ショウモウ</t>
    </rPh>
    <rPh sb="7" eb="8">
      <t>ヒン</t>
    </rPh>
    <rPh sb="8" eb="10">
      <t>コウニュウ</t>
    </rPh>
    <phoneticPr fontId="4"/>
  </si>
  <si>
    <t>3月ｲﾝﾌｫｺｰﾅｰ文化情報雑誌購入</t>
    <rPh sb="1" eb="2">
      <t>ツキ</t>
    </rPh>
    <rPh sb="10" eb="12">
      <t>ブンカ</t>
    </rPh>
    <rPh sb="12" eb="14">
      <t>ジョウホウ</t>
    </rPh>
    <rPh sb="14" eb="16">
      <t>ザッシ</t>
    </rPh>
    <rPh sb="16" eb="18">
      <t>コウニュウ</t>
    </rPh>
    <phoneticPr fontId="4"/>
  </si>
  <si>
    <t>㈱平柿文仙堂</t>
    <rPh sb="1" eb="2">
      <t>ヒラ</t>
    </rPh>
    <rPh sb="2" eb="3">
      <t>カキ</t>
    </rPh>
    <rPh sb="3" eb="4">
      <t>ブン</t>
    </rPh>
    <rPh sb="4" eb="5">
      <t>セン</t>
    </rPh>
    <rPh sb="5" eb="6">
      <t>ドウ</t>
    </rPh>
    <phoneticPr fontId="4"/>
  </si>
  <si>
    <t>3/3懇談会お茶</t>
    <rPh sb="3" eb="6">
      <t>コンダンカイ</t>
    </rPh>
    <rPh sb="7" eb="8">
      <t>チャ</t>
    </rPh>
    <phoneticPr fontId="4"/>
  </si>
  <si>
    <t>事務消耗品</t>
    <rPh sb="0" eb="2">
      <t>ジム</t>
    </rPh>
    <rPh sb="2" eb="4">
      <t>ショウモウ</t>
    </rPh>
    <rPh sb="4" eb="5">
      <t>ヒン</t>
    </rPh>
    <phoneticPr fontId="4"/>
  </si>
  <si>
    <t>㈱ﾄｯﾌﾟ</t>
    <phoneticPr fontId="4"/>
  </si>
  <si>
    <t>広報宣伝写真撮影現像</t>
    <rPh sb="0" eb="2">
      <t>コウホウ</t>
    </rPh>
    <rPh sb="2" eb="4">
      <t>センデン</t>
    </rPh>
    <rPh sb="4" eb="6">
      <t>シャシン</t>
    </rPh>
    <rPh sb="6" eb="8">
      <t>サツエイ</t>
    </rPh>
    <rPh sb="8" eb="10">
      <t>ゲンゾウ</t>
    </rPh>
    <phoneticPr fontId="4"/>
  </si>
  <si>
    <t>松浦勝哉</t>
    <rPh sb="0" eb="2">
      <t>マツウラ</t>
    </rPh>
    <rPh sb="2" eb="4">
      <t>カツヤ</t>
    </rPh>
    <phoneticPr fontId="4"/>
  </si>
  <si>
    <t>封筒印刷</t>
    <rPh sb="0" eb="2">
      <t>フウトウ</t>
    </rPh>
    <rPh sb="2" eb="4">
      <t>インサツ</t>
    </rPh>
    <phoneticPr fontId="4"/>
  </si>
  <si>
    <t>統計ﾃﾞｰﾀ入力ｼｽﾃﾑﾌﾟﾛｸﾞﾗﾑ変更</t>
    <rPh sb="0" eb="2">
      <t>トウケイ</t>
    </rPh>
    <rPh sb="6" eb="8">
      <t>ニュウリョク</t>
    </rPh>
    <rPh sb="19" eb="21">
      <t>ヘンコウ</t>
    </rPh>
    <phoneticPr fontId="4"/>
  </si>
  <si>
    <t>ｲﾝﾌｫﾌｨｰﾙ㈱</t>
    <phoneticPr fontId="4"/>
  </si>
  <si>
    <t>4/1号分事業団情報紙制作発送等業務</t>
    <rPh sb="3" eb="4">
      <t>ゴウ</t>
    </rPh>
    <rPh sb="4" eb="5">
      <t>ブン</t>
    </rPh>
    <rPh sb="5" eb="8">
      <t>ジギョウダン</t>
    </rPh>
    <rPh sb="8" eb="11">
      <t>ジョウホウシ</t>
    </rPh>
    <rPh sb="11" eb="13">
      <t>セイサク</t>
    </rPh>
    <rPh sb="13" eb="15">
      <t>ハッソウ</t>
    </rPh>
    <rPh sb="15" eb="16">
      <t>トウ</t>
    </rPh>
    <rPh sb="16" eb="18">
      <t>ギョウム</t>
    </rPh>
    <phoneticPr fontId="4"/>
  </si>
  <si>
    <t>NPO法人びぃめーる企画室</t>
    <rPh sb="3" eb="5">
      <t>ホウジン</t>
    </rPh>
    <rPh sb="10" eb="13">
      <t>キカクシツ</t>
    </rPh>
    <phoneticPr fontId="4"/>
  </si>
  <si>
    <t>3月分あーとねっとﾚﾝﾀﾙｻｰﾊﾞｰ保守委託</t>
    <rPh sb="1" eb="3">
      <t>ツキブン</t>
    </rPh>
    <rPh sb="18" eb="20">
      <t>ホシュ</t>
    </rPh>
    <rPh sb="20" eb="22">
      <t>イタク</t>
    </rPh>
    <phoneticPr fontId="4"/>
  </si>
  <si>
    <t>㈱ﾋﾞﾜﾛｰﾌﾞ</t>
    <phoneticPr fontId="4"/>
  </si>
  <si>
    <t>3月分あーとねっと保守委託</t>
    <rPh sb="1" eb="3">
      <t>ツキブン</t>
    </rPh>
    <rPh sb="9" eb="11">
      <t>ホシュ</t>
    </rPh>
    <rPh sb="11" eb="13">
      <t>イタク</t>
    </rPh>
    <phoneticPr fontId="4"/>
  </si>
  <si>
    <t>（有）でじまむﾜｰｶｰｽﾞ</t>
    <rPh sb="0" eb="3">
      <t>ユウ</t>
    </rPh>
    <phoneticPr fontId="4"/>
  </si>
  <si>
    <t>京都新聞1･2･3月</t>
    <rPh sb="0" eb="2">
      <t>キョウト</t>
    </rPh>
    <rPh sb="2" eb="4">
      <t>シンブン</t>
    </rPh>
    <phoneticPr fontId="4"/>
  </si>
  <si>
    <t>㈱京都新聞南草津販売所</t>
    <rPh sb="1" eb="3">
      <t>キョウト</t>
    </rPh>
    <rPh sb="3" eb="5">
      <t>シンブン</t>
    </rPh>
    <rPh sb="5" eb="6">
      <t>ミナミ</t>
    </rPh>
    <rPh sb="6" eb="8">
      <t>クサツ</t>
    </rPh>
    <rPh sb="8" eb="11">
      <t>ハンバイショ</t>
    </rPh>
    <phoneticPr fontId="4"/>
  </si>
  <si>
    <t>中日新聞1･2･3月</t>
    <rPh sb="0" eb="1">
      <t>ナカ</t>
    </rPh>
    <rPh sb="1" eb="2">
      <t>ヒ</t>
    </rPh>
    <rPh sb="2" eb="4">
      <t>シンブン</t>
    </rPh>
    <phoneticPr fontId="4"/>
  </si>
  <si>
    <t>中日新聞草津専売店　黄瀬晃司</t>
    <rPh sb="0" eb="2">
      <t>チュウニチ</t>
    </rPh>
    <rPh sb="2" eb="4">
      <t>シンブン</t>
    </rPh>
    <rPh sb="4" eb="6">
      <t>クサツ</t>
    </rPh>
    <rPh sb="6" eb="9">
      <t>センバイテン</t>
    </rPh>
    <rPh sb="10" eb="11">
      <t>キ</t>
    </rPh>
    <rPh sb="11" eb="12">
      <t>セ</t>
    </rPh>
    <rPh sb="12" eb="14">
      <t>コウジ</t>
    </rPh>
    <phoneticPr fontId="4"/>
  </si>
  <si>
    <t>産経新聞1･2･3月</t>
    <rPh sb="0" eb="2">
      <t>サンケイ</t>
    </rPh>
    <rPh sb="2" eb="4">
      <t>シンブン</t>
    </rPh>
    <phoneticPr fontId="4"/>
  </si>
  <si>
    <t>産経新聞北嶋新聞舗　北嶋唯雄</t>
    <rPh sb="0" eb="2">
      <t>サンケイ</t>
    </rPh>
    <rPh sb="2" eb="4">
      <t>シンブン</t>
    </rPh>
    <rPh sb="4" eb="6">
      <t>キタジマ</t>
    </rPh>
    <rPh sb="6" eb="8">
      <t>シンブン</t>
    </rPh>
    <rPh sb="8" eb="9">
      <t>ホ</t>
    </rPh>
    <rPh sb="10" eb="12">
      <t>キタジマ</t>
    </rPh>
    <rPh sb="12" eb="14">
      <t>タダオ</t>
    </rPh>
    <phoneticPr fontId="4"/>
  </si>
  <si>
    <t>読売新聞1･2･3月</t>
    <rPh sb="0" eb="2">
      <t>ヨミウリ</t>
    </rPh>
    <rPh sb="2" eb="4">
      <t>シンブン</t>
    </rPh>
    <phoneticPr fontId="4"/>
  </si>
  <si>
    <t>㈱ﾜｲｹｲｴｽ　(代)植田岳士</t>
    <rPh sb="9" eb="10">
      <t>ダイ</t>
    </rPh>
    <rPh sb="11" eb="13">
      <t>ウエダ</t>
    </rPh>
    <rPh sb="13" eb="15">
      <t>ガクジ</t>
    </rPh>
    <phoneticPr fontId="4"/>
  </si>
  <si>
    <t>毎日新聞1･2･3月</t>
    <rPh sb="0" eb="1">
      <t>マイ</t>
    </rPh>
    <rPh sb="2" eb="4">
      <t>シンブン</t>
    </rPh>
    <phoneticPr fontId="4"/>
  </si>
  <si>
    <t>毎日新聞草津南販売所　赤土勝基</t>
    <rPh sb="0" eb="2">
      <t>マイニチ</t>
    </rPh>
    <rPh sb="2" eb="4">
      <t>シンブン</t>
    </rPh>
    <rPh sb="4" eb="6">
      <t>クサツ</t>
    </rPh>
    <rPh sb="6" eb="7">
      <t>ミナミ</t>
    </rPh>
    <rPh sb="7" eb="10">
      <t>ハンバイショ</t>
    </rPh>
    <rPh sb="11" eb="13">
      <t>アカツチ</t>
    </rPh>
    <rPh sb="13" eb="14">
      <t>カツ</t>
    </rPh>
    <rPh sb="14" eb="15">
      <t>キ</t>
    </rPh>
    <phoneticPr fontId="4"/>
  </si>
  <si>
    <t>朝日新聞1･2･3月</t>
    <rPh sb="0" eb="2">
      <t>アサヒ</t>
    </rPh>
    <rPh sb="2" eb="4">
      <t>シンブン</t>
    </rPh>
    <rPh sb="9" eb="10">
      <t>ツキ</t>
    </rPh>
    <phoneticPr fontId="4"/>
  </si>
  <si>
    <t>朝日新聞ｻｰﾋﾞｽｱﾝｶｰ　ASA南笠</t>
    <rPh sb="0" eb="2">
      <t>アサヒ</t>
    </rPh>
    <rPh sb="2" eb="4">
      <t>シンブン</t>
    </rPh>
    <rPh sb="17" eb="18">
      <t>ミナミ</t>
    </rPh>
    <rPh sb="18" eb="19">
      <t>カサ</t>
    </rPh>
    <phoneticPr fontId="4"/>
  </si>
  <si>
    <t>外部売捌ｺﾗﾎﾞ｢ｻﾛﾝｺﾝｻｰﾄ｣ﾁｹｯﾄ販売手数料振替</t>
    <rPh sb="0" eb="2">
      <t>ガイブ</t>
    </rPh>
    <rPh sb="2" eb="4">
      <t>ウリサバ</t>
    </rPh>
    <rPh sb="18" eb="20">
      <t>オンガクカイ</t>
    </rPh>
    <rPh sb="22" eb="24">
      <t>ハンバイ</t>
    </rPh>
    <rPh sb="24" eb="27">
      <t>テスウリョウ</t>
    </rPh>
    <rPh sb="27" eb="29">
      <t>フリカエ</t>
    </rPh>
    <phoneticPr fontId="3"/>
  </si>
  <si>
    <t>振替1378</t>
    <rPh sb="0" eb="2">
      <t>フリカエ</t>
    </rPh>
    <phoneticPr fontId="3"/>
  </si>
  <si>
    <t>打合せ菓子折・交際経費</t>
    <rPh sb="0" eb="2">
      <t>ウチアワ</t>
    </rPh>
    <rPh sb="3" eb="5">
      <t>カシ</t>
    </rPh>
    <rPh sb="5" eb="6">
      <t>オ</t>
    </rPh>
    <rPh sb="7" eb="9">
      <t>コウサイ</t>
    </rPh>
    <rPh sb="9" eb="11">
      <t>ケイヒ</t>
    </rPh>
    <phoneticPr fontId="3"/>
  </si>
  <si>
    <t>資金前渡員/</t>
    <rPh sb="0" eb="2">
      <t>シキン</t>
    </rPh>
    <rPh sb="2" eb="3">
      <t>ゼン</t>
    </rPh>
    <rPh sb="3" eb="4">
      <t>ト</t>
    </rPh>
    <rPh sb="4" eb="5">
      <t>イン</t>
    </rPh>
    <phoneticPr fontId="3"/>
  </si>
  <si>
    <t>振替1381</t>
    <rPh sb="0" eb="2">
      <t>フリカエ</t>
    </rPh>
    <phoneticPr fontId="3"/>
  </si>
  <si>
    <t>有料道路通行料3月分</t>
    <rPh sb="0" eb="2">
      <t>ユウリョウ</t>
    </rPh>
    <rPh sb="2" eb="4">
      <t>ドウロ</t>
    </rPh>
    <rPh sb="4" eb="7">
      <t>ツウコウリョウ</t>
    </rPh>
    <rPh sb="8" eb="10">
      <t>ツキブン</t>
    </rPh>
    <phoneticPr fontId="3"/>
  </si>
  <si>
    <t>資金前渡員/西日本高速道路㈱</t>
    <rPh sb="0" eb="2">
      <t>シキン</t>
    </rPh>
    <rPh sb="2" eb="3">
      <t>ゼン</t>
    </rPh>
    <rPh sb="3" eb="4">
      <t>ト</t>
    </rPh>
    <rPh sb="4" eb="5">
      <t>イン</t>
    </rPh>
    <rPh sb="6" eb="9">
      <t>ニシニホン</t>
    </rPh>
    <rPh sb="9" eb="11">
      <t>コウソク</t>
    </rPh>
    <rPh sb="11" eb="13">
      <t>ドウロ</t>
    </rPh>
    <phoneticPr fontId="3"/>
  </si>
  <si>
    <t>振替1379</t>
    <rPh sb="0" eb="2">
      <t>フリカエ</t>
    </rPh>
    <phoneticPr fontId="3"/>
  </si>
  <si>
    <t>2月精算旅費</t>
    <rPh sb="1" eb="2">
      <t>ツキ</t>
    </rPh>
    <rPh sb="2" eb="4">
      <t>セイサン</t>
    </rPh>
    <rPh sb="4" eb="6">
      <t>リョヒ</t>
    </rPh>
    <phoneticPr fontId="4"/>
  </si>
  <si>
    <t>利用者懇話会旅費</t>
    <rPh sb="0" eb="3">
      <t>リヨウシャ</t>
    </rPh>
    <rPh sb="3" eb="6">
      <t>コンワカイ</t>
    </rPh>
    <rPh sb="6" eb="8">
      <t>リョヒ</t>
    </rPh>
    <phoneticPr fontId="4"/>
  </si>
  <si>
    <t>角谷嘉則</t>
    <rPh sb="0" eb="1">
      <t>カク</t>
    </rPh>
    <rPh sb="1" eb="2">
      <t>ヤ</t>
    </rPh>
    <rPh sb="2" eb="4">
      <t>ヨシノリ</t>
    </rPh>
    <phoneticPr fontId="4"/>
  </si>
  <si>
    <t>伊庭靖二</t>
    <rPh sb="0" eb="2">
      <t>イバ</t>
    </rPh>
    <rPh sb="2" eb="3">
      <t>ヤス</t>
    </rPh>
    <rPh sb="3" eb="4">
      <t>2</t>
    </rPh>
    <phoneticPr fontId="4"/>
  </si>
  <si>
    <t>高木明子</t>
    <rPh sb="0" eb="2">
      <t>タカギ</t>
    </rPh>
    <rPh sb="2" eb="4">
      <t>アキコ</t>
    </rPh>
    <phoneticPr fontId="4"/>
  </si>
  <si>
    <t>現代ﾀﾞﾝｽ舞台･音響業務</t>
    <rPh sb="0" eb="2">
      <t>ゲンダイ</t>
    </rPh>
    <rPh sb="6" eb="8">
      <t>ブタイ</t>
    </rPh>
    <rPh sb="9" eb="11">
      <t>オンキョウ</t>
    </rPh>
    <rPh sb="11" eb="13">
      <t>ギョウム</t>
    </rPh>
    <phoneticPr fontId="4"/>
  </si>
  <si>
    <t>渡川組　渡川知彦</t>
    <rPh sb="0" eb="1">
      <t>ワタ</t>
    </rPh>
    <rPh sb="1" eb="2">
      <t>カワ</t>
    </rPh>
    <rPh sb="2" eb="3">
      <t>クミ</t>
    </rPh>
    <rPh sb="4" eb="5">
      <t>ワタ</t>
    </rPh>
    <rPh sb="5" eb="6">
      <t>カワ</t>
    </rPh>
    <rPh sb="6" eb="8">
      <t>トモヒコ</t>
    </rPh>
    <phoneticPr fontId="4"/>
  </si>
  <si>
    <t>現代ﾀﾞﾝｽ出演WS料</t>
    <rPh sb="0" eb="2">
      <t>ゲンダイ</t>
    </rPh>
    <rPh sb="6" eb="8">
      <t>シュツエン</t>
    </rPh>
    <rPh sb="10" eb="11">
      <t>リョウ</t>
    </rPh>
    <phoneticPr fontId="4"/>
  </si>
  <si>
    <t>森川弘和</t>
    <rPh sb="0" eb="1">
      <t>モリ</t>
    </rPh>
    <rPh sb="1" eb="2">
      <t>カワ</t>
    </rPh>
    <rPh sb="2" eb="3">
      <t>ヒロ</t>
    </rPh>
    <rPh sb="3" eb="4">
      <t>カズ</t>
    </rPh>
    <phoneticPr fontId="4"/>
  </si>
  <si>
    <t>現代ﾀﾞﾝｽ照明WS料</t>
    <rPh sb="0" eb="2">
      <t>ゲンダイ</t>
    </rPh>
    <rPh sb="6" eb="8">
      <t>ショウメイ</t>
    </rPh>
    <rPh sb="10" eb="11">
      <t>リョウ</t>
    </rPh>
    <phoneticPr fontId="4"/>
  </si>
  <si>
    <t>筆谷亮也</t>
    <rPh sb="0" eb="1">
      <t>フデ</t>
    </rPh>
    <rPh sb="1" eb="2">
      <t>タニ</t>
    </rPh>
    <rPh sb="2" eb="3">
      <t>リョウ</t>
    </rPh>
    <rPh sb="3" eb="4">
      <t>ヤ</t>
    </rPh>
    <phoneticPr fontId="4"/>
  </si>
  <si>
    <t>現代ﾀﾞﾝｽ美術制作費</t>
    <rPh sb="0" eb="2">
      <t>ゲンダイ</t>
    </rPh>
    <rPh sb="6" eb="8">
      <t>ビジュツ</t>
    </rPh>
    <rPh sb="8" eb="10">
      <t>セイサク</t>
    </rPh>
    <rPh sb="10" eb="11">
      <t>ヒ</t>
    </rPh>
    <phoneticPr fontId="4"/>
  </si>
  <si>
    <t>森本達郎</t>
    <rPh sb="0" eb="2">
      <t>モリモト</t>
    </rPh>
    <rPh sb="2" eb="4">
      <t>タツロウ</t>
    </rPh>
    <phoneticPr fontId="4"/>
  </si>
  <si>
    <t>粘土調達</t>
    <rPh sb="0" eb="2">
      <t>ネンド</t>
    </rPh>
    <rPh sb="2" eb="4">
      <t>チョウタツ</t>
    </rPh>
    <phoneticPr fontId="4"/>
  </si>
  <si>
    <t>合資会社TONOISO</t>
    <rPh sb="0" eb="2">
      <t>ゴウシ</t>
    </rPh>
    <rPh sb="2" eb="4">
      <t>ガイシャ</t>
    </rPh>
    <phoneticPr fontId="4"/>
  </si>
  <si>
    <t>作品借用･WS等経費</t>
    <rPh sb="0" eb="2">
      <t>サクヒン</t>
    </rPh>
    <rPh sb="2" eb="4">
      <t>シャクヨウ</t>
    </rPh>
    <rPh sb="7" eb="8">
      <t>トウ</t>
    </rPh>
    <rPh sb="8" eb="10">
      <t>ケイヒ</t>
    </rPh>
    <phoneticPr fontId="4"/>
  </si>
  <si>
    <t>工房ｺﾝｻｰﾄﾚﾝﾀｶｰ借上</t>
    <rPh sb="0" eb="2">
      <t>コウボウ</t>
    </rPh>
    <rPh sb="12" eb="13">
      <t>カ</t>
    </rPh>
    <rPh sb="13" eb="14">
      <t>ア</t>
    </rPh>
    <phoneticPr fontId="4"/>
  </si>
  <si>
    <t>（社）日本音楽著作権協会</t>
    <rPh sb="0" eb="3">
      <t>シャ</t>
    </rPh>
    <rPh sb="3" eb="5">
      <t>ニホン</t>
    </rPh>
    <rPh sb="5" eb="7">
      <t>オンガク</t>
    </rPh>
    <rPh sb="7" eb="10">
      <t>チョサクケン</t>
    </rPh>
    <rPh sb="10" eb="12">
      <t>キョウカイ</t>
    </rPh>
    <phoneticPr fontId="4"/>
  </si>
  <si>
    <t>ｺﾗﾎﾞｻﾛﾝｺﾝｻｰﾄﾁｪﾝﾊﾞﾛ借上</t>
    <rPh sb="18" eb="19">
      <t>カ</t>
    </rPh>
    <rPh sb="19" eb="20">
      <t>ア</t>
    </rPh>
    <phoneticPr fontId="4"/>
  </si>
  <si>
    <t>工房　春山</t>
    <rPh sb="0" eb="2">
      <t>コウボウ</t>
    </rPh>
    <rPh sb="3" eb="5">
      <t>ハルヤマ</t>
    </rPh>
    <phoneticPr fontId="4"/>
  </si>
  <si>
    <t>㈱日邦ﾚﾝﾀｶｰｼｽﾃﾑ</t>
    <rPh sb="1" eb="3">
      <t>ニッポウ</t>
    </rPh>
    <phoneticPr fontId="4"/>
  </si>
  <si>
    <t>ｺﾗﾎﾞｻﾛﾝC精算　日野町文振収入分</t>
    <rPh sb="7" eb="9">
      <t>セイサン</t>
    </rPh>
    <rPh sb="9" eb="10">
      <t>セイサン</t>
    </rPh>
    <rPh sb="11" eb="14">
      <t>ヒノチョウ</t>
    </rPh>
    <rPh sb="14" eb="15">
      <t>ブン</t>
    </rPh>
    <rPh sb="15" eb="16">
      <t>シン</t>
    </rPh>
    <rPh sb="16" eb="17">
      <t>ブン</t>
    </rPh>
    <rPh sb="17" eb="18">
      <t>シュウニュウ</t>
    </rPh>
    <rPh sb="18" eb="19">
      <t>ブン</t>
    </rPh>
    <phoneticPr fontId="3"/>
  </si>
  <si>
    <t>ｺラボ事業精算　振替処理　</t>
    <rPh sb="3" eb="5">
      <t>ジギョウ</t>
    </rPh>
    <rPh sb="5" eb="7">
      <t>セイサン</t>
    </rPh>
    <rPh sb="8" eb="10">
      <t>フリカエ</t>
    </rPh>
    <rPh sb="10" eb="12">
      <t>ショリ</t>
    </rPh>
    <phoneticPr fontId="3"/>
  </si>
  <si>
    <t>振替1386</t>
    <rPh sb="0" eb="2">
      <t>フリカエ</t>
    </rPh>
    <phoneticPr fontId="3"/>
  </si>
  <si>
    <t>指事</t>
    <rPh sb="0" eb="1">
      <t>シ</t>
    </rPh>
    <rPh sb="1" eb="2">
      <t>コト</t>
    </rPh>
    <phoneticPr fontId="4"/>
  </si>
  <si>
    <t>3月分自主ｻｰｸﾙ使用料補助</t>
    <rPh sb="1" eb="2">
      <t>ツキ</t>
    </rPh>
    <rPh sb="2" eb="3">
      <t>ブン</t>
    </rPh>
    <rPh sb="3" eb="5">
      <t>ジシュ</t>
    </rPh>
    <rPh sb="9" eb="12">
      <t>シヨウリョウ</t>
    </rPh>
    <rPh sb="12" eb="14">
      <t>ホジョ</t>
    </rPh>
    <phoneticPr fontId="4"/>
  </si>
  <si>
    <t>施設利用料収入振替</t>
    <rPh sb="0" eb="2">
      <t>シセツ</t>
    </rPh>
    <rPh sb="2" eb="4">
      <t>リヨウ</t>
    </rPh>
    <rPh sb="4" eb="5">
      <t>リョウ</t>
    </rPh>
    <rPh sb="5" eb="7">
      <t>シュウニュウ</t>
    </rPh>
    <rPh sb="7" eb="9">
      <t>フリカエ</t>
    </rPh>
    <phoneticPr fontId="3"/>
  </si>
  <si>
    <t>ｺﾗﾎﾞｸﾗｼｯｸC公演料</t>
    <rPh sb="10" eb="12">
      <t>コウエン</t>
    </rPh>
    <rPh sb="12" eb="13">
      <t>リョウ</t>
    </rPh>
    <phoneticPr fontId="4"/>
  </si>
  <si>
    <t>㈱しがぎん経済文化ｾﾝﾀｰ</t>
    <rPh sb="5" eb="7">
      <t>ケイザイ</t>
    </rPh>
    <rPh sb="7" eb="9">
      <t>ブンカ</t>
    </rPh>
    <phoneticPr fontId="4"/>
  </si>
  <si>
    <t>落語ｴﾌｴﾑ滋賀広告放送</t>
    <rPh sb="0" eb="2">
      <t>ラクゴ</t>
    </rPh>
    <rPh sb="6" eb="8">
      <t>シガ</t>
    </rPh>
    <rPh sb="8" eb="10">
      <t>コウコク</t>
    </rPh>
    <rPh sb="10" eb="12">
      <t>ホウソウ</t>
    </rPh>
    <phoneticPr fontId="4"/>
  </si>
  <si>
    <t>河合美紀子</t>
    <rPh sb="0" eb="2">
      <t>カワイ</t>
    </rPh>
    <rPh sb="2" eb="4">
      <t>ミキ</t>
    </rPh>
    <rPh sb="4" eb="5">
      <t>コ</t>
    </rPh>
    <phoneticPr fontId="4"/>
  </si>
  <si>
    <t>工房ｺﾝｻｰﾄ2/20出演料</t>
    <rPh sb="0" eb="2">
      <t>コウボウ</t>
    </rPh>
    <rPh sb="11" eb="13">
      <t>シュツエン</t>
    </rPh>
    <rPh sb="13" eb="14">
      <t>リョウ</t>
    </rPh>
    <phoneticPr fontId="4"/>
  </si>
  <si>
    <t>大﨑省子</t>
    <rPh sb="0" eb="1">
      <t>オオ</t>
    </rPh>
    <rPh sb="1" eb="2">
      <t>サキ</t>
    </rPh>
    <rPh sb="2" eb="3">
      <t>ショウ</t>
    </rPh>
    <rPh sb="3" eb="4">
      <t>コ</t>
    </rPh>
    <phoneticPr fontId="4"/>
  </si>
  <si>
    <t>工房ｺﾝｻｰﾄ2/20演奏補助等</t>
    <rPh sb="0" eb="2">
      <t>コウボウ</t>
    </rPh>
    <rPh sb="11" eb="13">
      <t>エンソウ</t>
    </rPh>
    <rPh sb="13" eb="15">
      <t>ホジョ</t>
    </rPh>
    <rPh sb="15" eb="16">
      <t>トウ</t>
    </rPh>
    <phoneticPr fontId="4"/>
  </si>
  <si>
    <t>久保菜々恵</t>
    <rPh sb="0" eb="2">
      <t>クボ</t>
    </rPh>
    <rPh sb="2" eb="4">
      <t>ナナ</t>
    </rPh>
    <rPh sb="4" eb="5">
      <t>エ</t>
    </rPh>
    <phoneticPr fontId="4"/>
  </si>
  <si>
    <t>土方雅子</t>
    <rPh sb="0" eb="2">
      <t>ヒジカタ</t>
    </rPh>
    <rPh sb="2" eb="4">
      <t>マサコ</t>
    </rPh>
    <phoneticPr fontId="4"/>
  </si>
  <si>
    <t>奥田有紀</t>
    <rPh sb="0" eb="2">
      <t>オクダ</t>
    </rPh>
    <rPh sb="2" eb="4">
      <t>ユキ</t>
    </rPh>
    <phoneticPr fontId="4"/>
  </si>
  <si>
    <t>中路友恵</t>
    <rPh sb="0" eb="2">
      <t>ナカジ</t>
    </rPh>
    <rPh sb="2" eb="3">
      <t>ユウ</t>
    </rPh>
    <rPh sb="3" eb="4">
      <t>エ</t>
    </rPh>
    <phoneticPr fontId="4"/>
  </si>
  <si>
    <t>工房ｺﾝｻｰﾄ3/5賃金</t>
    <rPh sb="0" eb="2">
      <t>コウボウ</t>
    </rPh>
    <rPh sb="10" eb="12">
      <t>チンギン</t>
    </rPh>
    <phoneticPr fontId="4"/>
  </si>
  <si>
    <t>深尾武司</t>
    <rPh sb="0" eb="2">
      <t>フカオ</t>
    </rPh>
    <rPh sb="2" eb="4">
      <t>タケシ</t>
    </rPh>
    <phoneticPr fontId="4"/>
  </si>
  <si>
    <t>ﾋﾟｱｺﾝ招待演奏旅費</t>
    <rPh sb="5" eb="7">
      <t>ショウタイ</t>
    </rPh>
    <rPh sb="7" eb="9">
      <t>エンソウ</t>
    </rPh>
    <rPh sb="9" eb="11">
      <t>リョヒ</t>
    </rPh>
    <phoneticPr fontId="4"/>
  </si>
  <si>
    <t>西薗千智</t>
    <rPh sb="0" eb="2">
      <t>ニシゾノ</t>
    </rPh>
    <rPh sb="2" eb="4">
      <t>チサト</t>
    </rPh>
    <phoneticPr fontId="4"/>
  </si>
  <si>
    <t>菅井麻友子</t>
    <rPh sb="0" eb="2">
      <t>スガイ</t>
    </rPh>
    <rPh sb="2" eb="4">
      <t>マユ</t>
    </rPh>
    <rPh sb="4" eb="5">
      <t>コ</t>
    </rPh>
    <phoneticPr fontId="4"/>
  </si>
  <si>
    <t>ﾋﾟｱｺﾝ招待演奏謝礼</t>
    <rPh sb="5" eb="7">
      <t>ショウタイ</t>
    </rPh>
    <rPh sb="7" eb="9">
      <t>エンソウ</t>
    </rPh>
    <rPh sb="9" eb="11">
      <t>シャレイ</t>
    </rPh>
    <phoneticPr fontId="4"/>
  </si>
  <si>
    <t>ﾋﾟｱｺﾝ本選ﾁﾗｼ･ﾌﾟﾛｸﾞﾗﾑ印刷</t>
    <rPh sb="5" eb="7">
      <t>ホンセン</t>
    </rPh>
    <rPh sb="18" eb="20">
      <t>インサツ</t>
    </rPh>
    <phoneticPr fontId="4"/>
  </si>
  <si>
    <t>ﾋﾟｱｺﾝ本選ﾋﾟｱﾉ調律</t>
    <rPh sb="5" eb="7">
      <t>ホンセン</t>
    </rPh>
    <rPh sb="11" eb="13">
      <t>チョウリツ</t>
    </rPh>
    <phoneticPr fontId="4"/>
  </si>
  <si>
    <t>ﾛﾏﾝ楽器㈱</t>
    <rPh sb="3" eb="5">
      <t>ガッキ</t>
    </rPh>
    <phoneticPr fontId="4"/>
  </si>
  <si>
    <t>ﾋﾟｱｺﾝ本選副賞ﾄﾛﾌｨｰ</t>
    <rPh sb="5" eb="7">
      <t>ホンセン</t>
    </rPh>
    <rPh sb="7" eb="9">
      <t>フクショウ</t>
    </rPh>
    <phoneticPr fontId="4"/>
  </si>
  <si>
    <t>ﾄﾗﾔ商事㈱</t>
    <rPh sb="3" eb="5">
      <t>ショウジ</t>
    </rPh>
    <phoneticPr fontId="4"/>
  </si>
  <si>
    <t>外部売捌現代ﾀﾞﾝｽﾁｹｯﾄ販売手数料振替</t>
    <rPh sb="0" eb="2">
      <t>ガイブ</t>
    </rPh>
    <rPh sb="2" eb="4">
      <t>ウリサバ</t>
    </rPh>
    <rPh sb="4" eb="6">
      <t>ゲンダイ</t>
    </rPh>
    <rPh sb="10" eb="12">
      <t>オンガクカイ</t>
    </rPh>
    <rPh sb="14" eb="16">
      <t>ハンバイ</t>
    </rPh>
    <rPh sb="16" eb="19">
      <t>テスウリョウ</t>
    </rPh>
    <rPh sb="19" eb="21">
      <t>フリカエ</t>
    </rPh>
    <phoneticPr fontId="3"/>
  </si>
  <si>
    <t>振替1323</t>
    <rPh sb="0" eb="2">
      <t>フリカエ</t>
    </rPh>
    <phoneticPr fontId="4"/>
  </si>
  <si>
    <t>現代ﾀﾞﾝｽ3/5.6ﾏﾈｰｼﾞﾒﾝﾄ謝礼</t>
    <rPh sb="0" eb="2">
      <t>ゲンダイ</t>
    </rPh>
    <rPh sb="19" eb="21">
      <t>シャレイ</t>
    </rPh>
    <phoneticPr fontId="4"/>
  </si>
  <si>
    <t>大藪もも</t>
    <rPh sb="0" eb="2">
      <t>オオヤブ</t>
    </rPh>
    <phoneticPr fontId="4"/>
  </si>
  <si>
    <t>振替1304</t>
    <rPh sb="0" eb="2">
      <t>フリカエ</t>
    </rPh>
    <phoneticPr fontId="4"/>
  </si>
  <si>
    <t>現代ﾀﾞﾝｽ3/5公演映像撮影業務</t>
    <rPh sb="0" eb="2">
      <t>ゲンダイ</t>
    </rPh>
    <rPh sb="9" eb="11">
      <t>コウエン</t>
    </rPh>
    <rPh sb="11" eb="13">
      <t>エイゾウ</t>
    </rPh>
    <rPh sb="13" eb="15">
      <t>サツエイ</t>
    </rPh>
    <rPh sb="15" eb="17">
      <t>ギョウム</t>
    </rPh>
    <phoneticPr fontId="4"/>
  </si>
  <si>
    <t>勝又健吉</t>
    <rPh sb="0" eb="2">
      <t>カツマタ</t>
    </rPh>
    <rPh sb="2" eb="4">
      <t>ケンキチ</t>
    </rPh>
    <phoneticPr fontId="4"/>
  </si>
  <si>
    <t>振替1303</t>
    <rPh sb="0" eb="2">
      <t>フリカエ</t>
    </rPh>
    <phoneticPr fontId="4"/>
  </si>
  <si>
    <t>ﾋﾟｱｺﾝ記録写真撮影業務</t>
    <rPh sb="5" eb="7">
      <t>キロク</t>
    </rPh>
    <rPh sb="7" eb="9">
      <t>シャシン</t>
    </rPh>
    <rPh sb="9" eb="11">
      <t>サツエイ</t>
    </rPh>
    <rPh sb="11" eb="13">
      <t>ギョウム</t>
    </rPh>
    <phoneticPr fontId="4"/>
  </si>
  <si>
    <t>(有)尾松写真館</t>
    <rPh sb="0" eb="3">
      <t>ユウ</t>
    </rPh>
    <rPh sb="3" eb="5">
      <t>オマツ</t>
    </rPh>
    <rPh sb="5" eb="8">
      <t>シャシンカン</t>
    </rPh>
    <phoneticPr fontId="4"/>
  </si>
  <si>
    <t>ﾋﾟｱｺﾝ賞状筆耕謝礼図書ｶｰﾄﾞ</t>
    <rPh sb="5" eb="7">
      <t>ショウジョウ</t>
    </rPh>
    <rPh sb="7" eb="9">
      <t>ヒッコウ</t>
    </rPh>
    <rPh sb="9" eb="11">
      <t>シャレイ</t>
    </rPh>
    <rPh sb="11" eb="13">
      <t>トショ</t>
    </rPh>
    <phoneticPr fontId="4"/>
  </si>
  <si>
    <t>電気ｽﾄｰﾌﾞ</t>
    <rPh sb="0" eb="2">
      <t>デンキ</t>
    </rPh>
    <phoneticPr fontId="4"/>
  </si>
  <si>
    <t>㈱ｱﾔﾊﾃﾞｨｵ栗東店</t>
    <rPh sb="8" eb="10">
      <t>リットウ</t>
    </rPh>
    <rPh sb="10" eb="11">
      <t>テン</t>
    </rPh>
    <phoneticPr fontId="4"/>
  </si>
  <si>
    <t>2月分ﾒｰﾙ便</t>
    <rPh sb="1" eb="2">
      <t>ツキ</t>
    </rPh>
    <rPh sb="2" eb="3">
      <t>ブン</t>
    </rPh>
    <rPh sb="6" eb="7">
      <t>ビン</t>
    </rPh>
    <phoneticPr fontId="4"/>
  </si>
  <si>
    <t>ﾔﾏﾄ運輸㈱滋賀主管支店</t>
    <rPh sb="3" eb="5">
      <t>ウンユ</t>
    </rPh>
    <rPh sb="6" eb="8">
      <t>シガ</t>
    </rPh>
    <rPh sb="8" eb="10">
      <t>シュカン</t>
    </rPh>
    <rPh sb="10" eb="12">
      <t>シテン</t>
    </rPh>
    <phoneticPr fontId="4"/>
  </si>
  <si>
    <t>現代ﾀﾞﾝｽ計画「ﾃｨｸﾊﾞ+循環ﾌﾟﾛ」公演料等</t>
    <rPh sb="0" eb="2">
      <t>ゲンダイ</t>
    </rPh>
    <rPh sb="6" eb="8">
      <t>ケイカク</t>
    </rPh>
    <rPh sb="15" eb="17">
      <t>ジュンカン</t>
    </rPh>
    <rPh sb="21" eb="23">
      <t>コウエン</t>
    </rPh>
    <rPh sb="23" eb="24">
      <t>リョウ</t>
    </rPh>
    <rPh sb="24" eb="25">
      <t>トウ</t>
    </rPh>
    <phoneticPr fontId="4"/>
  </si>
  <si>
    <t>(特非)ﾀﾞﾝｽﾎﾞｯｸｽ</t>
    <rPh sb="1" eb="2">
      <t>トク</t>
    </rPh>
    <rPh sb="2" eb="3">
      <t>ヒ</t>
    </rPh>
    <phoneticPr fontId="4"/>
  </si>
  <si>
    <t>2月舞台照明技術業務</t>
    <rPh sb="1" eb="2">
      <t>ツキ</t>
    </rPh>
    <rPh sb="2" eb="4">
      <t>ブタイ</t>
    </rPh>
    <rPh sb="4" eb="6">
      <t>ショウメイ</t>
    </rPh>
    <rPh sb="6" eb="8">
      <t>ギジュツ</t>
    </rPh>
    <rPh sb="8" eb="10">
      <t>ギョウム</t>
    </rPh>
    <phoneticPr fontId="4"/>
  </si>
  <si>
    <t>ｲﾝﾌｫﾒｰｼｮﾝ文化情報雑誌</t>
    <rPh sb="9" eb="11">
      <t>ブンカ</t>
    </rPh>
    <rPh sb="11" eb="13">
      <t>ジョウホウ</t>
    </rPh>
    <rPh sb="13" eb="15">
      <t>ザッシ</t>
    </rPh>
    <phoneticPr fontId="4"/>
  </si>
  <si>
    <t>3/5･6現代ダンス音楽著作権料</t>
    <rPh sb="5" eb="7">
      <t>ゲンダイ</t>
    </rPh>
    <rPh sb="10" eb="12">
      <t>オンガク</t>
    </rPh>
    <rPh sb="12" eb="15">
      <t>チョサクケン</t>
    </rPh>
    <rPh sb="15" eb="16">
      <t>リョウ</t>
    </rPh>
    <phoneticPr fontId="4"/>
  </si>
  <si>
    <t>(社)日本音楽著作権協会</t>
    <rPh sb="1" eb="2">
      <t>シャ</t>
    </rPh>
    <rPh sb="3" eb="5">
      <t>ニホン</t>
    </rPh>
    <rPh sb="5" eb="7">
      <t>オンガク</t>
    </rPh>
    <rPh sb="7" eb="10">
      <t>チョサクケン</t>
    </rPh>
    <rPh sb="10" eb="12">
      <t>キョウカイ</t>
    </rPh>
    <phoneticPr fontId="4"/>
  </si>
  <si>
    <t>落語舞台音響技術業務</t>
    <rPh sb="0" eb="2">
      <t>ラクゴ</t>
    </rPh>
    <rPh sb="2" eb="4">
      <t>ブタイ</t>
    </rPh>
    <rPh sb="4" eb="6">
      <t>オンキョウ</t>
    </rPh>
    <rPh sb="6" eb="8">
      <t>ギジュツ</t>
    </rPh>
    <rPh sb="8" eb="10">
      <t>ギョウム</t>
    </rPh>
    <phoneticPr fontId="4"/>
  </si>
  <si>
    <t>こどもF出演料</t>
    <rPh sb="4" eb="6">
      <t>シュツエン</t>
    </rPh>
    <rPh sb="6" eb="7">
      <t>リョウ</t>
    </rPh>
    <phoneticPr fontId="4"/>
  </si>
  <si>
    <t>音楽劇団てんてこ</t>
    <rPh sb="0" eb="2">
      <t>オンガク</t>
    </rPh>
    <rPh sb="2" eb="4">
      <t>ゲキダン</t>
    </rPh>
    <phoneticPr fontId="4"/>
  </si>
  <si>
    <t>2/6ﾋﾟｱｺﾝ本選審査員旅費</t>
    <rPh sb="8" eb="10">
      <t>ホンセン</t>
    </rPh>
    <rPh sb="10" eb="12">
      <t>シンサ</t>
    </rPh>
    <rPh sb="12" eb="13">
      <t>イン</t>
    </rPh>
    <rPh sb="13" eb="15">
      <t>リョヒ</t>
    </rPh>
    <phoneticPr fontId="4"/>
  </si>
  <si>
    <t>向井滋子</t>
    <rPh sb="0" eb="2">
      <t>ムカイ</t>
    </rPh>
    <rPh sb="2" eb="4">
      <t>シゲコ</t>
    </rPh>
    <phoneticPr fontId="4"/>
  </si>
  <si>
    <t>振替1273</t>
    <rPh sb="0" eb="2">
      <t>フリカエ</t>
    </rPh>
    <phoneticPr fontId="4"/>
  </si>
  <si>
    <t>出戸由記子</t>
    <rPh sb="0" eb="1">
      <t>デ</t>
    </rPh>
    <rPh sb="1" eb="2">
      <t>ト</t>
    </rPh>
    <rPh sb="2" eb="3">
      <t>ヨシ</t>
    </rPh>
    <rPh sb="3" eb="4">
      <t>キ</t>
    </rPh>
    <rPh sb="4" eb="5">
      <t>コ</t>
    </rPh>
    <phoneticPr fontId="4"/>
  </si>
  <si>
    <t>児嶋一江</t>
    <rPh sb="0" eb="1">
      <t>ジ</t>
    </rPh>
    <rPh sb="1" eb="2">
      <t>シマ</t>
    </rPh>
    <rPh sb="2" eb="4">
      <t>カズエ</t>
    </rPh>
    <phoneticPr fontId="4"/>
  </si>
  <si>
    <t>加藤美緒子</t>
    <rPh sb="0" eb="2">
      <t>カトウ</t>
    </rPh>
    <rPh sb="2" eb="4">
      <t>ミオ</t>
    </rPh>
    <rPh sb="4" eb="5">
      <t>コ</t>
    </rPh>
    <phoneticPr fontId="4"/>
  </si>
  <si>
    <t>阿部裕之</t>
    <rPh sb="0" eb="2">
      <t>アベ</t>
    </rPh>
    <rPh sb="2" eb="4">
      <t>ヒロユキ</t>
    </rPh>
    <phoneticPr fontId="4"/>
  </si>
  <si>
    <t>2/6ﾋﾟｱｺﾝ本選審査謝礼</t>
    <rPh sb="8" eb="10">
      <t>ホンセン</t>
    </rPh>
    <rPh sb="10" eb="12">
      <t>シンサ</t>
    </rPh>
    <rPh sb="12" eb="14">
      <t>シャレイ</t>
    </rPh>
    <phoneticPr fontId="4"/>
  </si>
  <si>
    <t>振替1272</t>
    <rPh sb="0" eb="2">
      <t>フリカエ</t>
    </rPh>
    <phoneticPr fontId="4"/>
  </si>
  <si>
    <t>ｲﾝﾌｫ消耗品</t>
    <rPh sb="4" eb="6">
      <t>ショウモウ</t>
    </rPh>
    <rPh sb="6" eb="7">
      <t>ヒン</t>
    </rPh>
    <phoneticPr fontId="4"/>
  </si>
  <si>
    <t>ﾀﾞﾝｽ計画消耗品</t>
    <rPh sb="4" eb="6">
      <t>ケイカク</t>
    </rPh>
    <rPh sb="6" eb="8">
      <t>ショウモウ</t>
    </rPh>
    <rPh sb="8" eb="9">
      <t>ヒン</t>
    </rPh>
    <phoneticPr fontId="4"/>
  </si>
  <si>
    <t>ﾋﾟｱｺﾝ消耗品</t>
    <rPh sb="5" eb="7">
      <t>ショウモウ</t>
    </rPh>
    <rPh sb="7" eb="8">
      <t>ヒン</t>
    </rPh>
    <phoneticPr fontId="4"/>
  </si>
  <si>
    <t>落語出演者ｹｰﾀﾘﾝｸﾞ</t>
    <rPh sb="0" eb="2">
      <t>ラクゴ</t>
    </rPh>
    <rPh sb="2" eb="5">
      <t>シュツエンシャ</t>
    </rPh>
    <phoneticPr fontId="4"/>
  </si>
  <si>
    <t>㈱ﾋｷﾀ事務機</t>
    <rPh sb="4" eb="7">
      <t>ジムキ</t>
    </rPh>
    <phoneticPr fontId="4"/>
  </si>
  <si>
    <t>1/30こどもF音楽著作権料</t>
    <rPh sb="8" eb="10">
      <t>オンガク</t>
    </rPh>
    <rPh sb="10" eb="13">
      <t>チョサクケン</t>
    </rPh>
    <rPh sb="13" eb="14">
      <t>リョウ</t>
    </rPh>
    <phoneticPr fontId="4"/>
  </si>
  <si>
    <t>2/9関ﾌｨﾙWS公演音楽著作権料</t>
    <rPh sb="3" eb="4">
      <t>カン</t>
    </rPh>
    <rPh sb="9" eb="11">
      <t>コウエン</t>
    </rPh>
    <rPh sb="11" eb="13">
      <t>オンガク</t>
    </rPh>
    <rPh sb="13" eb="16">
      <t>チョサクケン</t>
    </rPh>
    <rPh sb="16" eb="17">
      <t>リョウ</t>
    </rPh>
    <phoneticPr fontId="4"/>
  </si>
  <si>
    <t>2/14ﾗﾝﾁＴC音楽著作権料</t>
    <rPh sb="9" eb="11">
      <t>オンガク</t>
    </rPh>
    <rPh sb="11" eb="14">
      <t>チョサクケン</t>
    </rPh>
    <rPh sb="14" eb="15">
      <t>リョウ</t>
    </rPh>
    <phoneticPr fontId="4"/>
  </si>
  <si>
    <t>2/14ﾗﾝﾁTC出演者食事提供</t>
    <rPh sb="9" eb="12">
      <t>シュツエンシャ</t>
    </rPh>
    <rPh sb="12" eb="14">
      <t>ショクジ</t>
    </rPh>
    <rPh sb="14" eb="16">
      <t>テイキョウ</t>
    </rPh>
    <phoneticPr fontId="4"/>
  </si>
  <si>
    <t>㈱南洋軒</t>
    <rPh sb="1" eb="2">
      <t>ナン</t>
    </rPh>
    <rPh sb="2" eb="3">
      <t>ヨウ</t>
    </rPh>
    <rPh sb="3" eb="4">
      <t>ケン</t>
    </rPh>
    <phoneticPr fontId="4"/>
  </si>
  <si>
    <t>2/14ﾗﾝﾁTC出演者ｹｰﾀﾘﾝｸﾞ</t>
    <rPh sb="9" eb="12">
      <t>シュツエンシャ</t>
    </rPh>
    <phoneticPr fontId="4"/>
  </si>
  <si>
    <t>草津市母子福祉のぞみ会</t>
    <rPh sb="0" eb="3">
      <t>クサツシ</t>
    </rPh>
    <rPh sb="3" eb="5">
      <t>ボシ</t>
    </rPh>
    <rPh sb="5" eb="7">
      <t>フクシ</t>
    </rPh>
    <rPh sb="10" eb="11">
      <t>カイ</t>
    </rPh>
    <phoneticPr fontId="4"/>
  </si>
  <si>
    <t>ﾗﾝﾁTC消耗品</t>
    <rPh sb="5" eb="7">
      <t>ショウモウ</t>
    </rPh>
    <rPh sb="7" eb="8">
      <t>ヒン</t>
    </rPh>
    <phoneticPr fontId="4"/>
  </si>
  <si>
    <t>ｻﾛﾝC野外広告看板作成</t>
    <rPh sb="4" eb="6">
      <t>ヤガイ</t>
    </rPh>
    <rPh sb="6" eb="8">
      <t>コウコク</t>
    </rPh>
    <rPh sb="8" eb="10">
      <t>カンバン</t>
    </rPh>
    <rPh sb="10" eb="12">
      <t>サクセイ</t>
    </rPh>
    <phoneticPr fontId="4"/>
  </si>
  <si>
    <t>美商工芸　斉藤良彦</t>
    <rPh sb="0" eb="1">
      <t>ビ</t>
    </rPh>
    <rPh sb="1" eb="2">
      <t>ショウ</t>
    </rPh>
    <rPh sb="2" eb="4">
      <t>コウゲイ</t>
    </rPh>
    <rPh sb="5" eb="7">
      <t>サイトウ</t>
    </rPh>
    <rPh sb="7" eb="9">
      <t>ヨシヒコ</t>
    </rPh>
    <phoneticPr fontId="4"/>
  </si>
  <si>
    <t>ｻﾛﾝCわたむきHﾋﾟｱﾉ移動</t>
    <rPh sb="13" eb="15">
      <t>イドウ</t>
    </rPh>
    <phoneticPr fontId="4"/>
  </si>
  <si>
    <t>(有)ｲｼｵｶ楽器</t>
    <rPh sb="0" eb="3">
      <t>ユウ</t>
    </rPh>
    <rPh sb="7" eb="9">
      <t>ガッキ</t>
    </rPh>
    <phoneticPr fontId="4"/>
  </si>
  <si>
    <t>2/6ﾋﾟｱｺﾝ本選審査員食事提供</t>
    <rPh sb="8" eb="10">
      <t>ホンセン</t>
    </rPh>
    <rPh sb="10" eb="13">
      <t>シンサイン</t>
    </rPh>
    <rPh sb="13" eb="15">
      <t>ショクジ</t>
    </rPh>
    <rPh sb="15" eb="17">
      <t>テイキョウ</t>
    </rPh>
    <phoneticPr fontId="4"/>
  </si>
  <si>
    <t>ほわいとｸﾗﾌﾞ</t>
    <phoneticPr fontId="4"/>
  </si>
  <si>
    <t>落語受付･案内業務</t>
    <rPh sb="0" eb="2">
      <t>ラクゴ</t>
    </rPh>
    <rPh sb="2" eb="4">
      <t>ウケツケ</t>
    </rPh>
    <rPh sb="5" eb="7">
      <t>アンナイ</t>
    </rPh>
    <rPh sb="7" eb="9">
      <t>ギョウム</t>
    </rPh>
    <phoneticPr fontId="4"/>
  </si>
  <si>
    <t>(有)ｱｰﾙｽﾀｯﾌ</t>
    <rPh sb="0" eb="3">
      <t>ユウ</t>
    </rPh>
    <phoneticPr fontId="4"/>
  </si>
  <si>
    <t>上方落語競演会公演料</t>
    <rPh sb="0" eb="2">
      <t>カミガタ</t>
    </rPh>
    <rPh sb="2" eb="4">
      <t>ラクゴ</t>
    </rPh>
    <rPh sb="4" eb="6">
      <t>キョウエン</t>
    </rPh>
    <rPh sb="6" eb="7">
      <t>カイ</t>
    </rPh>
    <rPh sb="7" eb="9">
      <t>コウエン</t>
    </rPh>
    <rPh sb="9" eb="10">
      <t>リョウ</t>
    </rPh>
    <phoneticPr fontId="4"/>
  </si>
  <si>
    <t>㈱京都放送</t>
    <rPh sb="1" eb="3">
      <t>キョウト</t>
    </rPh>
    <rPh sb="3" eb="5">
      <t>ホウソウ</t>
    </rPh>
    <phoneticPr fontId="4"/>
  </si>
  <si>
    <t>㈱ｴﾌｴﾑ滋賀</t>
    <rPh sb="5" eb="7">
      <t>シガ</t>
    </rPh>
    <phoneticPr fontId="4"/>
  </si>
  <si>
    <t>2月分あーとねっとﾚﾝﾀﾙｻｰﾊﾞｰ保守委託</t>
    <phoneticPr fontId="4"/>
  </si>
  <si>
    <t>㈱ﾋﾞﾜﾛｰﾌﾞ</t>
  </si>
  <si>
    <t>2月分あーとねっと保守委託</t>
    <phoneticPr fontId="4"/>
  </si>
  <si>
    <t>（有）でじまむﾜｰｶｰｽﾞ</t>
  </si>
  <si>
    <t>外部売捌落語競演会ﾁｹｯﾄ販売手数料振替</t>
    <rPh sb="0" eb="2">
      <t>ガイブ</t>
    </rPh>
    <rPh sb="2" eb="4">
      <t>ウリサバ</t>
    </rPh>
    <rPh sb="4" eb="6">
      <t>ラクゴ</t>
    </rPh>
    <rPh sb="6" eb="8">
      <t>キョウエン</t>
    </rPh>
    <rPh sb="8" eb="9">
      <t>カイ</t>
    </rPh>
    <rPh sb="9" eb="11">
      <t>オンガクカイ</t>
    </rPh>
    <rPh sb="13" eb="15">
      <t>ハンバイ</t>
    </rPh>
    <rPh sb="15" eb="18">
      <t>テスウリョウ</t>
    </rPh>
    <rPh sb="18" eb="20">
      <t>フリカエ</t>
    </rPh>
    <phoneticPr fontId="3"/>
  </si>
  <si>
    <t>振替1305</t>
    <rPh sb="0" eb="2">
      <t>フリカエ</t>
    </rPh>
    <phoneticPr fontId="4"/>
  </si>
  <si>
    <t>ｱｰﾄﾒｲﾂ会員落語競演会ﾁｹｯﾄ販売手数料振替</t>
    <rPh sb="6" eb="8">
      <t>カイイン</t>
    </rPh>
    <rPh sb="8" eb="10">
      <t>ラクゴ</t>
    </rPh>
    <rPh sb="10" eb="12">
      <t>キョウエン</t>
    </rPh>
    <rPh sb="12" eb="13">
      <t>カイ</t>
    </rPh>
    <rPh sb="17" eb="19">
      <t>ハンバイ</t>
    </rPh>
    <rPh sb="19" eb="22">
      <t>テスウリョウ</t>
    </rPh>
    <rPh sb="22" eb="24">
      <t>フリカエ</t>
    </rPh>
    <phoneticPr fontId="3"/>
  </si>
  <si>
    <t>3/3湖北湖東地域公立ﾎｰﾙ等職員懇談会旅費</t>
    <rPh sb="3" eb="5">
      <t>コホク</t>
    </rPh>
    <rPh sb="5" eb="6">
      <t>コ</t>
    </rPh>
    <rPh sb="6" eb="7">
      <t>ヒガシ</t>
    </rPh>
    <rPh sb="7" eb="9">
      <t>チイキ</t>
    </rPh>
    <rPh sb="9" eb="11">
      <t>コウリツ</t>
    </rPh>
    <rPh sb="14" eb="15">
      <t>トウ</t>
    </rPh>
    <rPh sb="15" eb="17">
      <t>ショクイン</t>
    </rPh>
    <rPh sb="17" eb="20">
      <t>コンダンカイ</t>
    </rPh>
    <rPh sb="20" eb="22">
      <t>リョヒ</t>
    </rPh>
    <phoneticPr fontId="3"/>
  </si>
  <si>
    <t>資金前渡員・3/3音活事業旅費戻入</t>
    <rPh sb="9" eb="10">
      <t>オン</t>
    </rPh>
    <rPh sb="10" eb="11">
      <t>カツ</t>
    </rPh>
    <rPh sb="11" eb="13">
      <t>ジギョウ</t>
    </rPh>
    <rPh sb="13" eb="15">
      <t>リョヒ</t>
    </rPh>
    <rPh sb="15" eb="17">
      <t>レイニュウ</t>
    </rPh>
    <phoneticPr fontId="4"/>
  </si>
  <si>
    <t>3/3音活事業謝礼</t>
    <rPh sb="3" eb="4">
      <t>オン</t>
    </rPh>
    <rPh sb="4" eb="5">
      <t>カツ</t>
    </rPh>
    <rPh sb="5" eb="7">
      <t>ジギョウ</t>
    </rPh>
    <rPh sb="7" eb="9">
      <t>シャレイ</t>
    </rPh>
    <phoneticPr fontId="4"/>
  </si>
  <si>
    <t>資金前渡員/大村篤史</t>
    <rPh sb="0" eb="2">
      <t>シキン</t>
    </rPh>
    <rPh sb="2" eb="3">
      <t>マエ</t>
    </rPh>
    <rPh sb="3" eb="4">
      <t>ト</t>
    </rPh>
    <rPh sb="4" eb="5">
      <t>イン</t>
    </rPh>
    <rPh sb="6" eb="8">
      <t>オオムラ</t>
    </rPh>
    <rPh sb="8" eb="9">
      <t>アツシ</t>
    </rPh>
    <rPh sb="9" eb="10">
      <t>シ</t>
    </rPh>
    <phoneticPr fontId="4"/>
  </si>
  <si>
    <t>振替1254</t>
    <rPh sb="0" eb="2">
      <t>フリカエ</t>
    </rPh>
    <phoneticPr fontId="4"/>
  </si>
  <si>
    <t>資金前渡員・3/3音活事業旅費</t>
    <rPh sb="9" eb="10">
      <t>オン</t>
    </rPh>
    <rPh sb="10" eb="11">
      <t>カツ</t>
    </rPh>
    <rPh sb="11" eb="13">
      <t>ジギョウ</t>
    </rPh>
    <rPh sb="13" eb="15">
      <t>リョヒ</t>
    </rPh>
    <phoneticPr fontId="4"/>
  </si>
  <si>
    <t>ｺﾗﾎﾞ焱焱C精算　ｽﾃｨﾏｻﾞｰﾙ収入分</t>
    <rPh sb="4" eb="5">
      <t>エン</t>
    </rPh>
    <rPh sb="5" eb="6">
      <t>エン</t>
    </rPh>
    <rPh sb="6" eb="8">
      <t>セイサン</t>
    </rPh>
    <rPh sb="8" eb="9">
      <t>セイサン</t>
    </rPh>
    <rPh sb="18" eb="19">
      <t>ブン</t>
    </rPh>
    <rPh sb="19" eb="20">
      <t>シュウニュウ</t>
    </rPh>
    <rPh sb="20" eb="21">
      <t>ブン</t>
    </rPh>
    <phoneticPr fontId="3"/>
  </si>
  <si>
    <t>振替1295</t>
    <rPh sb="0" eb="2">
      <t>フリカエ</t>
    </rPh>
    <phoneticPr fontId="3"/>
  </si>
  <si>
    <t>有料道路通行料2月分</t>
    <rPh sb="0" eb="2">
      <t>ユウリョウ</t>
    </rPh>
    <rPh sb="2" eb="4">
      <t>ドウロ</t>
    </rPh>
    <rPh sb="4" eb="7">
      <t>ツウコウリョウ</t>
    </rPh>
    <rPh sb="8" eb="10">
      <t>ツキブン</t>
    </rPh>
    <phoneticPr fontId="3"/>
  </si>
  <si>
    <t>振替1251</t>
    <rPh sb="0" eb="2">
      <t>フリカエ</t>
    </rPh>
    <phoneticPr fontId="3"/>
  </si>
  <si>
    <t>1月精算旅費</t>
    <rPh sb="1" eb="2">
      <t>ツキ</t>
    </rPh>
    <rPh sb="2" eb="4">
      <t>セイサン</t>
    </rPh>
    <rPh sb="4" eb="6">
      <t>リョヒ</t>
    </rPh>
    <phoneticPr fontId="4"/>
  </si>
  <si>
    <t>ｺﾗﾎﾞ関ﾌｨﾙﾁｹｯﾄ販売手数料振替</t>
    <rPh sb="12" eb="14">
      <t>ハンバイ</t>
    </rPh>
    <rPh sb="14" eb="17">
      <t>テスウリョウ</t>
    </rPh>
    <rPh sb="17" eb="19">
      <t>フリカエ</t>
    </rPh>
    <phoneticPr fontId="3"/>
  </si>
  <si>
    <t>ｱﾙ･ﾌﾟﾗｻﾞ水口ほか3</t>
    <rPh sb="8" eb="10">
      <t>ミナクチ</t>
    </rPh>
    <phoneticPr fontId="3"/>
  </si>
  <si>
    <t>2月分自主ｻｰｸﾙ使用料補助</t>
    <rPh sb="1" eb="2">
      <t>ツキ</t>
    </rPh>
    <rPh sb="2" eb="3">
      <t>ブン</t>
    </rPh>
    <rPh sb="3" eb="5">
      <t>ジシュ</t>
    </rPh>
    <rPh sb="9" eb="12">
      <t>シヨウリョウ</t>
    </rPh>
    <rPh sb="12" eb="14">
      <t>ホジョ</t>
    </rPh>
    <phoneticPr fontId="4"/>
  </si>
  <si>
    <t>振替1235</t>
    <rPh sb="0" eb="2">
      <t>フリカエ</t>
    </rPh>
    <phoneticPr fontId="3"/>
  </si>
  <si>
    <t>11/24ｸﾗｼｯｸｻﾛﾝCﾁﾗｼ新聞折込料</t>
    <rPh sb="17" eb="19">
      <t>シンブン</t>
    </rPh>
    <rPh sb="19" eb="21">
      <t>オリコミ</t>
    </rPh>
    <rPh sb="21" eb="22">
      <t>リョウ</t>
    </rPh>
    <phoneticPr fontId="4"/>
  </si>
  <si>
    <t>読売ｾﾝﾀｰ日野</t>
    <rPh sb="0" eb="2">
      <t>ヨミウリ</t>
    </rPh>
    <rPh sb="6" eb="8">
      <t>ヒノ</t>
    </rPh>
    <phoneticPr fontId="4"/>
  </si>
  <si>
    <t>振替1211</t>
    <rPh sb="0" eb="2">
      <t>フリカエ</t>
    </rPh>
    <phoneticPr fontId="4"/>
  </si>
  <si>
    <t>(有)日野ﾆｭｰｽｾﾝﾀｰ</t>
    <rPh sb="0" eb="3">
      <t>ユウ</t>
    </rPh>
    <rPh sb="3" eb="5">
      <t>ヒノ</t>
    </rPh>
    <phoneticPr fontId="4"/>
  </si>
  <si>
    <t>2/14ﾗﾝﾁC出演料</t>
    <rPh sb="8" eb="10">
      <t>シュツエン</t>
    </rPh>
    <rPh sb="10" eb="11">
      <t>リョウ</t>
    </rPh>
    <phoneticPr fontId="4"/>
  </si>
  <si>
    <t>岸本佳美</t>
    <rPh sb="0" eb="2">
      <t>キシモト</t>
    </rPh>
    <rPh sb="2" eb="4">
      <t>ヨシミ</t>
    </rPh>
    <phoneticPr fontId="4"/>
  </si>
  <si>
    <t>振替1205</t>
    <rPh sb="0" eb="2">
      <t>フリカエ</t>
    </rPh>
    <phoneticPr fontId="4"/>
  </si>
  <si>
    <t>1月分ﾒｰﾙ便</t>
    <rPh sb="1" eb="2">
      <t>ツキ</t>
    </rPh>
    <rPh sb="2" eb="3">
      <t>ブン</t>
    </rPh>
    <rPh sb="6" eb="7">
      <t>ビン</t>
    </rPh>
    <phoneticPr fontId="4"/>
  </si>
  <si>
    <t>2/14ﾗﾝﾁｺﾝｻｰﾄﾋﾟｱﾉ調律</t>
    <rPh sb="16" eb="18">
      <t>チョウリツ</t>
    </rPh>
    <phoneticPr fontId="4"/>
  </si>
  <si>
    <t>㈱JEUGIA</t>
    <phoneticPr fontId="4"/>
  </si>
  <si>
    <t>こどもF音響照明技術業務</t>
    <rPh sb="4" eb="6">
      <t>オンキョウ</t>
    </rPh>
    <rPh sb="6" eb="8">
      <t>ショウメイ</t>
    </rPh>
    <rPh sb="8" eb="10">
      <t>ギジュツ</t>
    </rPh>
    <rPh sb="10" eb="12">
      <t>ギョウム</t>
    </rPh>
    <phoneticPr fontId="4"/>
  </si>
  <si>
    <t>(有)ﾛｽﾞｳｪﾙ</t>
    <rPh sb="0" eb="3">
      <t>ユウ</t>
    </rPh>
    <phoneticPr fontId="4"/>
  </si>
  <si>
    <t>ﾀﾞﾝｽ計画a4ﾁﾗｼ印刷</t>
    <rPh sb="4" eb="6">
      <t>ケイカク</t>
    </rPh>
    <rPh sb="11" eb="13">
      <t>インサツ</t>
    </rPh>
    <phoneticPr fontId="4"/>
  </si>
  <si>
    <t>宮川印刷㈱</t>
    <rPh sb="0" eb="2">
      <t>ミヤガワ</t>
    </rPh>
    <rPh sb="2" eb="4">
      <t>インサツ</t>
    </rPh>
    <phoneticPr fontId="4"/>
  </si>
  <si>
    <t>絵画展美術運送等業務</t>
    <rPh sb="0" eb="3">
      <t>カイガテン</t>
    </rPh>
    <rPh sb="3" eb="5">
      <t>ビジュツ</t>
    </rPh>
    <rPh sb="5" eb="7">
      <t>ウンソウ</t>
    </rPh>
    <rPh sb="7" eb="8">
      <t>トウ</t>
    </rPh>
    <rPh sb="8" eb="10">
      <t>ギョウム</t>
    </rPh>
    <phoneticPr fontId="4"/>
  </si>
  <si>
    <t>善信社運送㈱</t>
    <rPh sb="0" eb="1">
      <t>ゼン</t>
    </rPh>
    <rPh sb="1" eb="2">
      <t>シン</t>
    </rPh>
    <rPh sb="2" eb="3">
      <t>シャ</t>
    </rPh>
    <rPh sb="3" eb="5">
      <t>ウンソウ</t>
    </rPh>
    <phoneticPr fontId="4"/>
  </si>
  <si>
    <t>ｺﾗﾎﾞｻﾛﾝｺﾝｻｰﾄﾋﾟｱﾉ調律</t>
    <rPh sb="16" eb="18">
      <t>チョウリツ</t>
    </rPh>
    <phoneticPr fontId="4"/>
  </si>
  <si>
    <t>ｺﾗﾎﾞｻﾛﾝCﾁﾗｼ印刷</t>
    <rPh sb="11" eb="13">
      <t>インサツ</t>
    </rPh>
    <phoneticPr fontId="4"/>
  </si>
  <si>
    <t>関ﾌｨﾙﾆｭｰｲﾔｰｺﾝｻｰﾄ広告放送</t>
    <rPh sb="0" eb="1">
      <t>カン</t>
    </rPh>
    <rPh sb="15" eb="17">
      <t>コウコク</t>
    </rPh>
    <rPh sb="17" eb="19">
      <t>ホウソウ</t>
    </rPh>
    <phoneticPr fontId="4"/>
  </si>
  <si>
    <t>審査員ｹｰﾀﾘﾝｸﾞ</t>
    <rPh sb="0" eb="3">
      <t>シンサイン</t>
    </rPh>
    <phoneticPr fontId="4"/>
  </si>
  <si>
    <t>関西ﾌｨﾙﾊｰﾓﾆｰ2/9WS</t>
    <phoneticPr fontId="4"/>
  </si>
  <si>
    <t>(特非)関西ﾌｨﾙﾊｰﾓﾆｰ</t>
    <rPh sb="1" eb="2">
      <t>トク</t>
    </rPh>
    <rPh sb="2" eb="3">
      <t>ヒ</t>
    </rPh>
    <rPh sb="4" eb="6">
      <t>カンサイ</t>
    </rPh>
    <phoneticPr fontId="4"/>
  </si>
  <si>
    <t>色紙事業消耗品</t>
    <rPh sb="0" eb="1">
      <t>シキ</t>
    </rPh>
    <rPh sb="1" eb="2">
      <t>シ</t>
    </rPh>
    <rPh sb="2" eb="4">
      <t>ジギョウ</t>
    </rPh>
    <rPh sb="4" eb="6">
      <t>ショウモウ</t>
    </rPh>
    <rPh sb="6" eb="7">
      <t>ヒン</t>
    </rPh>
    <phoneticPr fontId="4"/>
  </si>
  <si>
    <t>落語駐車場案内業務</t>
    <rPh sb="0" eb="2">
      <t>ラクゴ</t>
    </rPh>
    <rPh sb="2" eb="5">
      <t>チュウシャジョウ</t>
    </rPh>
    <rPh sb="5" eb="7">
      <t>アンナイ</t>
    </rPh>
    <rPh sb="7" eb="9">
      <t>ギョウム</t>
    </rPh>
    <phoneticPr fontId="4"/>
  </si>
  <si>
    <t>(社)草津市ｼﾙﾊﾞｰ人材ｾﾝﾝﾀｰ</t>
    <rPh sb="1" eb="2">
      <t>シャ</t>
    </rPh>
    <rPh sb="3" eb="6">
      <t>クサツシ</t>
    </rPh>
    <rPh sb="11" eb="13">
      <t>ジンザイ</t>
    </rPh>
    <phoneticPr fontId="4"/>
  </si>
  <si>
    <t>1/8ｺﾗﾎﾞ焱焱コンサート公演料</t>
    <rPh sb="7" eb="8">
      <t>エン</t>
    </rPh>
    <rPh sb="8" eb="9">
      <t>エン</t>
    </rPh>
    <rPh sb="14" eb="16">
      <t>コウエン</t>
    </rPh>
    <rPh sb="16" eb="17">
      <t>リョウ</t>
    </rPh>
    <phoneticPr fontId="4"/>
  </si>
  <si>
    <t>上野泰永</t>
    <rPh sb="0" eb="2">
      <t>ウエノ</t>
    </rPh>
    <rPh sb="2" eb="3">
      <t>ヤス</t>
    </rPh>
    <rPh sb="3" eb="4">
      <t>ナガ</t>
    </rPh>
    <phoneticPr fontId="4"/>
  </si>
  <si>
    <t>振替1168</t>
    <rPh sb="0" eb="2">
      <t>フリカエ</t>
    </rPh>
    <phoneticPr fontId="4"/>
  </si>
  <si>
    <t>音楽会ｹｰﾀﾘﾝｸﾞ</t>
    <rPh sb="0" eb="2">
      <t>オンガク</t>
    </rPh>
    <rPh sb="2" eb="3">
      <t>カイ</t>
    </rPh>
    <phoneticPr fontId="4"/>
  </si>
  <si>
    <t>振替1161</t>
    <rPh sb="0" eb="2">
      <t>フリカエ</t>
    </rPh>
    <phoneticPr fontId="4"/>
  </si>
  <si>
    <t>音楽会ｼﾅﾘｵ野崎稔謝礼</t>
    <rPh sb="0" eb="3">
      <t>オンガクカイ</t>
    </rPh>
    <rPh sb="7" eb="9">
      <t>ノザキ</t>
    </rPh>
    <rPh sb="9" eb="10">
      <t>ミノル</t>
    </rPh>
    <rPh sb="10" eb="12">
      <t>シャレイ</t>
    </rPh>
    <phoneticPr fontId="4"/>
  </si>
  <si>
    <t>振替1113</t>
    <rPh sb="0" eb="2">
      <t>フリカエ</t>
    </rPh>
    <phoneticPr fontId="4"/>
  </si>
  <si>
    <t>1/24次世代ｱﾌﾘｶﾝｼﾞｪﾝﾍﾞ公演料</t>
    <rPh sb="4" eb="7">
      <t>ジセダイ</t>
    </rPh>
    <rPh sb="18" eb="20">
      <t>コウエン</t>
    </rPh>
    <rPh sb="20" eb="21">
      <t>リョウ</t>
    </rPh>
    <phoneticPr fontId="4"/>
  </si>
  <si>
    <t>横沢道治</t>
    <rPh sb="0" eb="1">
      <t>ヨコ</t>
    </rPh>
    <rPh sb="1" eb="2">
      <t>サワ</t>
    </rPh>
    <rPh sb="2" eb="3">
      <t>ミチ</t>
    </rPh>
    <rPh sb="3" eb="4">
      <t>ジ</t>
    </rPh>
    <phoneticPr fontId="4"/>
  </si>
  <si>
    <t>振替1096</t>
    <rPh sb="0" eb="2">
      <t>フリカエ</t>
    </rPh>
    <phoneticPr fontId="4"/>
  </si>
  <si>
    <t>関ﾌｨﾙﾆｭｰｲﾔｰｺﾝｻｰﾄ公演料</t>
    <rPh sb="0" eb="1">
      <t>カン</t>
    </rPh>
    <rPh sb="15" eb="17">
      <t>コウエン</t>
    </rPh>
    <rPh sb="17" eb="18">
      <t>リョウ</t>
    </rPh>
    <phoneticPr fontId="4"/>
  </si>
  <si>
    <t>(特非)関西ﾌｨﾙﾊｰﾓﾆｰ管弦楽団</t>
    <rPh sb="1" eb="2">
      <t>トク</t>
    </rPh>
    <rPh sb="2" eb="3">
      <t>ヒ</t>
    </rPh>
    <rPh sb="4" eb="6">
      <t>カンサイ</t>
    </rPh>
    <rPh sb="14" eb="16">
      <t>カンゲン</t>
    </rPh>
    <rPh sb="16" eb="18">
      <t>ガクダン</t>
    </rPh>
    <phoneticPr fontId="4"/>
  </si>
  <si>
    <t>ｽﾀﾝﾀﾞｰﾄﾞｼﾞｬｽﾞ甲賀市収入分交付</t>
    <rPh sb="13" eb="15">
      <t>コウガ</t>
    </rPh>
    <rPh sb="15" eb="16">
      <t>シ</t>
    </rPh>
    <rPh sb="16" eb="18">
      <t>シュウニュウ</t>
    </rPh>
    <rPh sb="18" eb="19">
      <t>ブン</t>
    </rPh>
    <rPh sb="19" eb="21">
      <t>コウフ</t>
    </rPh>
    <phoneticPr fontId="4"/>
  </si>
  <si>
    <t>甲賀市</t>
    <rPh sb="0" eb="2">
      <t>コウガ</t>
    </rPh>
    <rPh sb="2" eb="3">
      <t>シ</t>
    </rPh>
    <phoneticPr fontId="4"/>
  </si>
  <si>
    <t>ｲﾝｸｶｰﾄﾘｯｼﾞ事業消耗品</t>
    <rPh sb="10" eb="12">
      <t>ジギョウ</t>
    </rPh>
    <rPh sb="12" eb="14">
      <t>ショウモウ</t>
    </rPh>
    <rPh sb="14" eb="15">
      <t>ヒン</t>
    </rPh>
    <phoneticPr fontId="4"/>
  </si>
  <si>
    <t>事業消耗品</t>
    <rPh sb="0" eb="2">
      <t>ジギョウ</t>
    </rPh>
    <rPh sb="2" eb="4">
      <t>ショウモウ</t>
    </rPh>
    <rPh sb="4" eb="5">
      <t>ヒン</t>
    </rPh>
    <phoneticPr fontId="4"/>
  </si>
  <si>
    <t>㈱ｱﾔﾊﾃﾞｨｵ栗東店</t>
    <rPh sb="8" eb="11">
      <t>リットウテン</t>
    </rPh>
    <phoneticPr fontId="4"/>
  </si>
  <si>
    <t>1月文化情報雑誌</t>
    <rPh sb="1" eb="2">
      <t>ツキ</t>
    </rPh>
    <rPh sb="2" eb="4">
      <t>ブンカ</t>
    </rPh>
    <rPh sb="4" eb="6">
      <t>ジョウホウ</t>
    </rPh>
    <rPh sb="6" eb="8">
      <t>ザッシ</t>
    </rPh>
    <phoneticPr fontId="4"/>
  </si>
  <si>
    <t>1/22音楽会反省会ｹｰｷｾｯﾄ</t>
    <rPh sb="4" eb="7">
      <t>オンガクカイ</t>
    </rPh>
    <rPh sb="7" eb="9">
      <t>ハンセイ</t>
    </rPh>
    <rPh sb="9" eb="10">
      <t>カイ</t>
    </rPh>
    <phoneticPr fontId="4"/>
  </si>
  <si>
    <t>現代ﾀﾞﾝｽ後期傷害保険料</t>
    <rPh sb="0" eb="2">
      <t>ゲンダイ</t>
    </rPh>
    <rPh sb="6" eb="8">
      <t>コウキ</t>
    </rPh>
    <rPh sb="8" eb="10">
      <t>ショウガイ</t>
    </rPh>
    <rPh sb="10" eb="13">
      <t>ホケンリョウ</t>
    </rPh>
    <phoneticPr fontId="4"/>
  </si>
  <si>
    <t>(有)ｶﾂﾐ保険事務所</t>
    <rPh sb="0" eb="3">
      <t>ユウ</t>
    </rPh>
    <rPh sb="6" eb="8">
      <t>ホケン</t>
    </rPh>
    <rPh sb="8" eb="10">
      <t>ジム</t>
    </rPh>
    <rPh sb="10" eb="11">
      <t>ショ</t>
    </rPh>
    <phoneticPr fontId="4"/>
  </si>
  <si>
    <t>こどもﾌｪｽﾌﾟﾛｸﾞﾗﾑ印刷</t>
    <rPh sb="13" eb="15">
      <t>インサツ</t>
    </rPh>
    <phoneticPr fontId="4"/>
  </si>
  <si>
    <t>関ﾌｨﾙ受付案内業務</t>
    <rPh sb="0" eb="1">
      <t>カン</t>
    </rPh>
    <rPh sb="4" eb="6">
      <t>ウケツケ</t>
    </rPh>
    <rPh sb="6" eb="8">
      <t>アンナイ</t>
    </rPh>
    <rPh sb="8" eb="10">
      <t>ギョウム</t>
    </rPh>
    <phoneticPr fontId="4"/>
  </si>
  <si>
    <t>（有）ｱｰﾙｽﾀｯﾌ</t>
    <rPh sb="0" eb="3">
      <t>ユウ</t>
    </rPh>
    <phoneticPr fontId="4"/>
  </si>
  <si>
    <t>関ﾌｨﾙﾌﾟﾛｸﾞﾗﾑ印刷</t>
    <rPh sb="0" eb="1">
      <t>カン</t>
    </rPh>
    <rPh sb="11" eb="13">
      <t>インサツ</t>
    </rPh>
    <phoneticPr fontId="4"/>
  </si>
  <si>
    <t>電池･事業消耗品</t>
    <rPh sb="0" eb="2">
      <t>デンチ</t>
    </rPh>
    <rPh sb="3" eb="5">
      <t>ジギョウ</t>
    </rPh>
    <rPh sb="5" eb="7">
      <t>ショウモウ</t>
    </rPh>
    <rPh sb="7" eb="8">
      <t>ヒン</t>
    </rPh>
    <phoneticPr fontId="4"/>
  </si>
  <si>
    <t>㈱ﾔﾏﾀﾞ電機</t>
    <rPh sb="5" eb="7">
      <t>デンキ</t>
    </rPh>
    <phoneticPr fontId="4"/>
  </si>
  <si>
    <t>現代ﾀﾞﾝｽ後期ﾁﾗｼ印刷</t>
    <rPh sb="0" eb="2">
      <t>ゲンダイ</t>
    </rPh>
    <rPh sb="6" eb="8">
      <t>コウキ</t>
    </rPh>
    <rPh sb="11" eb="13">
      <t>インサツ</t>
    </rPh>
    <phoneticPr fontId="4"/>
  </si>
  <si>
    <t>こどもﾌｪｽ1/22ﾘﾋﾞﾝｸﾞ滋賀広告掲載</t>
    <rPh sb="16" eb="18">
      <t>シガ</t>
    </rPh>
    <rPh sb="18" eb="20">
      <t>コウコク</t>
    </rPh>
    <rPh sb="20" eb="22">
      <t>ケイサイ</t>
    </rPh>
    <phoneticPr fontId="4"/>
  </si>
  <si>
    <t>㈱滋賀ﾘﾋﾞﾝｸﾞ新聞社</t>
    <rPh sb="1" eb="3">
      <t>シガ</t>
    </rPh>
    <rPh sb="9" eb="12">
      <t>シンブンシャ</t>
    </rPh>
    <phoneticPr fontId="4"/>
  </si>
  <si>
    <t>こどもﾌｪｽ駐車場整理業務</t>
    <rPh sb="6" eb="9">
      <t>チュウシャジョウ</t>
    </rPh>
    <rPh sb="9" eb="11">
      <t>セイリ</t>
    </rPh>
    <rPh sb="11" eb="13">
      <t>ギョウム</t>
    </rPh>
    <phoneticPr fontId="4"/>
  </si>
  <si>
    <t>(社）草津市ｼﾙﾊﾞｰ人材ｾﾝﾀｰ</t>
    <rPh sb="1" eb="2">
      <t>シャ</t>
    </rPh>
    <rPh sb="3" eb="6">
      <t>クサツシ</t>
    </rPh>
    <rPh sb="11" eb="13">
      <t>ジンザイ</t>
    </rPh>
    <phoneticPr fontId="4"/>
  </si>
  <si>
    <t>１月落語｢らぶめる｣広告掲載</t>
    <rPh sb="1" eb="2">
      <t>ツキ</t>
    </rPh>
    <rPh sb="2" eb="4">
      <t>ラクゴ</t>
    </rPh>
    <rPh sb="10" eb="12">
      <t>コウコク</t>
    </rPh>
    <rPh sb="12" eb="14">
      <t>ケイサイ</t>
    </rPh>
    <phoneticPr fontId="4"/>
  </si>
  <si>
    <t>生活協同組合ｺｰﾌﾟしが</t>
    <rPh sb="0" eb="2">
      <t>セイカツ</t>
    </rPh>
    <rPh sb="2" eb="4">
      <t>キョウドウ</t>
    </rPh>
    <rPh sb="4" eb="6">
      <t>クミアイ</t>
    </rPh>
    <phoneticPr fontId="4"/>
  </si>
  <si>
    <t>1月舞台照明技術業務</t>
    <rPh sb="1" eb="2">
      <t>ツキ</t>
    </rPh>
    <rPh sb="2" eb="4">
      <t>ブタイ</t>
    </rPh>
    <rPh sb="4" eb="6">
      <t>ショウメイ</t>
    </rPh>
    <rPh sb="6" eb="8">
      <t>ギジュツ</t>
    </rPh>
    <rPh sb="8" eb="10">
      <t>ギョウム</t>
    </rPh>
    <phoneticPr fontId="4"/>
  </si>
  <si>
    <t>2/1号分事業団情報紙制作発送等業務</t>
    <rPh sb="3" eb="4">
      <t>ゴウ</t>
    </rPh>
    <rPh sb="4" eb="5">
      <t>ブン</t>
    </rPh>
    <rPh sb="5" eb="8">
      <t>ジギョウダン</t>
    </rPh>
    <rPh sb="8" eb="11">
      <t>ジョウホウシ</t>
    </rPh>
    <rPh sb="11" eb="13">
      <t>セイサク</t>
    </rPh>
    <rPh sb="13" eb="15">
      <t>ハッソウ</t>
    </rPh>
    <rPh sb="15" eb="16">
      <t>トウ</t>
    </rPh>
    <rPh sb="16" eb="18">
      <t>ギョウム</t>
    </rPh>
    <phoneticPr fontId="4"/>
  </si>
  <si>
    <t>1月分あーとねっとﾚﾝﾀﾙｻｰﾊﾞｰ保守委託</t>
    <rPh sb="1" eb="3">
      <t>ツキブン</t>
    </rPh>
    <rPh sb="18" eb="20">
      <t>ホシュ</t>
    </rPh>
    <rPh sb="20" eb="22">
      <t>イタク</t>
    </rPh>
    <phoneticPr fontId="4"/>
  </si>
  <si>
    <t>1月分あーとねっと保守委託</t>
    <rPh sb="1" eb="3">
      <t>ツキブン</t>
    </rPh>
    <rPh sb="9" eb="11">
      <t>ホシュ</t>
    </rPh>
    <rPh sb="11" eb="13">
      <t>イタク</t>
    </rPh>
    <phoneticPr fontId="4"/>
  </si>
  <si>
    <t>切手購入</t>
    <rPh sb="0" eb="2">
      <t>キッテ</t>
    </rPh>
    <rPh sb="2" eb="4">
      <t>コウニュウ</t>
    </rPh>
    <phoneticPr fontId="4"/>
  </si>
  <si>
    <t>資金前渡員/矢倉草津郵便局</t>
    <rPh sb="6" eb="8">
      <t>ヤクラ</t>
    </rPh>
    <rPh sb="8" eb="10">
      <t>クサツ</t>
    </rPh>
    <rPh sb="10" eb="13">
      <t>ユウビンキョク</t>
    </rPh>
    <phoneticPr fontId="4"/>
  </si>
  <si>
    <t>有料道路通行料1月分</t>
    <rPh sb="0" eb="2">
      <t>ユウリョウ</t>
    </rPh>
    <rPh sb="2" eb="4">
      <t>ドウロ</t>
    </rPh>
    <rPh sb="4" eb="7">
      <t>ツウコウリョウ</t>
    </rPh>
    <rPh sb="8" eb="10">
      <t>ツキブン</t>
    </rPh>
    <phoneticPr fontId="3"/>
  </si>
  <si>
    <t>振替1132</t>
    <rPh sb="0" eb="2">
      <t>フリカエ</t>
    </rPh>
    <phoneticPr fontId="3"/>
  </si>
  <si>
    <t>1月分自主ｻｰｸﾙ使用料補助</t>
    <rPh sb="1" eb="2">
      <t>ツキ</t>
    </rPh>
    <rPh sb="2" eb="3">
      <t>ブン</t>
    </rPh>
    <rPh sb="3" eb="5">
      <t>ジシュ</t>
    </rPh>
    <rPh sb="9" eb="12">
      <t>シヨウリョウ</t>
    </rPh>
    <rPh sb="12" eb="14">
      <t>ホジョ</t>
    </rPh>
    <phoneticPr fontId="4"/>
  </si>
  <si>
    <t>振替1129</t>
    <rPh sb="0" eb="2">
      <t>フリカエ</t>
    </rPh>
    <phoneticPr fontId="3"/>
  </si>
  <si>
    <t>12月精算旅費</t>
    <rPh sb="2" eb="3">
      <t>ツキ</t>
    </rPh>
    <rPh sb="3" eb="5">
      <t>セイサン</t>
    </rPh>
    <rPh sb="5" eb="7">
      <t>リョヒ</t>
    </rPh>
    <phoneticPr fontId="4"/>
  </si>
  <si>
    <t>こどもF参加団体謝礼</t>
  </si>
  <si>
    <t>資金前渡員</t>
  </si>
  <si>
    <t>振替1134</t>
  </si>
  <si>
    <t>ﾋﾟｱｺﾝｵｰﾃﾞｨｼｮﾝ審査員食事</t>
    <rPh sb="13" eb="16">
      <t>シンサイン</t>
    </rPh>
    <rPh sb="16" eb="18">
      <t>ショクジ</t>
    </rPh>
    <phoneticPr fontId="4"/>
  </si>
  <si>
    <t>1２月分ﾒｰﾙ便</t>
    <rPh sb="2" eb="3">
      <t>ツキ</t>
    </rPh>
    <rPh sb="3" eb="4">
      <t>ブン</t>
    </rPh>
    <rPh sb="7" eb="8">
      <t>ビン</t>
    </rPh>
    <phoneticPr fontId="4"/>
  </si>
  <si>
    <t>音楽会音楽著作権協会</t>
    <rPh sb="0" eb="3">
      <t>オンガクカイ</t>
    </rPh>
    <rPh sb="3" eb="5">
      <t>オンガク</t>
    </rPh>
    <rPh sb="5" eb="8">
      <t>チョサクケン</t>
    </rPh>
    <rPh sb="8" eb="10">
      <t>キョウカイ</t>
    </rPh>
    <phoneticPr fontId="4"/>
  </si>
  <si>
    <t>こどもﾌｪｽﾃｨﾊﾞﾙ傷害保険</t>
    <rPh sb="11" eb="13">
      <t>ショウガイ</t>
    </rPh>
    <rPh sb="13" eb="15">
      <t>ホケン</t>
    </rPh>
    <phoneticPr fontId="4"/>
  </si>
  <si>
    <t>1/8ｺﾗﾎﾞ焱焱C著作権</t>
    <rPh sb="7" eb="8">
      <t>エン</t>
    </rPh>
    <rPh sb="8" eb="9">
      <t>エン</t>
    </rPh>
    <rPh sb="10" eb="13">
      <t>チョサクケン</t>
    </rPh>
    <phoneticPr fontId="4"/>
  </si>
  <si>
    <t>12/22焱焱Cﾌﾟﾚｲﾍﾞﾝﾄ著作権</t>
    <rPh sb="5" eb="6">
      <t>エン</t>
    </rPh>
    <rPh sb="6" eb="7">
      <t>エン</t>
    </rPh>
    <rPh sb="16" eb="19">
      <t>チョサクケン</t>
    </rPh>
    <phoneticPr fontId="4"/>
  </si>
  <si>
    <t>12月文化情報雑誌</t>
    <rPh sb="2" eb="3">
      <t>ツキ</t>
    </rPh>
    <rPh sb="3" eb="5">
      <t>ブンカ</t>
    </rPh>
    <rPh sb="5" eb="7">
      <t>ジョウホウ</t>
    </rPh>
    <rPh sb="7" eb="9">
      <t>ザッシ</t>
    </rPh>
    <phoneticPr fontId="4"/>
  </si>
  <si>
    <t>㈱東京舞台照明大阪</t>
    <rPh sb="1" eb="3">
      <t>トウキョウ</t>
    </rPh>
    <rPh sb="3" eb="5">
      <t>ブタイ</t>
    </rPh>
    <rPh sb="5" eb="7">
      <t>ショウメイ</t>
    </rPh>
    <rPh sb="7" eb="9">
      <t>オオサカ</t>
    </rPh>
    <phoneticPr fontId="4"/>
  </si>
  <si>
    <t>12/2新聞折込料</t>
    <rPh sb="4" eb="6">
      <t>シンブン</t>
    </rPh>
    <rPh sb="6" eb="8">
      <t>オリコミ</t>
    </rPh>
    <rPh sb="8" eb="9">
      <t>リョウ</t>
    </rPh>
    <phoneticPr fontId="4"/>
  </si>
  <si>
    <t>12/2折込ﾁﾗｼ印刷</t>
    <rPh sb="4" eb="6">
      <t>オリコミ</t>
    </rPh>
    <rPh sb="9" eb="11">
      <t>インサツ</t>
    </rPh>
    <phoneticPr fontId="4"/>
  </si>
  <si>
    <t>音楽会駐車場整理</t>
    <rPh sb="0" eb="3">
      <t>オンガクカイ</t>
    </rPh>
    <rPh sb="3" eb="5">
      <t>チュウシャ</t>
    </rPh>
    <rPh sb="5" eb="6">
      <t>ジョウ</t>
    </rPh>
    <rPh sb="6" eb="8">
      <t>セイリ</t>
    </rPh>
    <phoneticPr fontId="4"/>
  </si>
  <si>
    <t>（社）草津市ｼﾙﾊﾞｰ人材ｾﾝﾀｰ</t>
    <rPh sb="0" eb="3">
      <t>シャ</t>
    </rPh>
    <rPh sb="3" eb="6">
      <t>クサツシ</t>
    </rPh>
    <rPh sb="11" eb="13">
      <t>ジンザイ</t>
    </rPh>
    <phoneticPr fontId="4"/>
  </si>
  <si>
    <t>音楽会音響･照明委託業務</t>
    <rPh sb="0" eb="3">
      <t>オンガクカイ</t>
    </rPh>
    <rPh sb="3" eb="5">
      <t>オンキョウ</t>
    </rPh>
    <rPh sb="6" eb="8">
      <t>ショウメイ</t>
    </rPh>
    <rPh sb="8" eb="10">
      <t>イタク</t>
    </rPh>
    <rPh sb="10" eb="12">
      <t>ギョウム</t>
    </rPh>
    <phoneticPr fontId="4"/>
  </si>
  <si>
    <t>音楽会ｼﾞｮｾﾞｯﾄ借上</t>
    <rPh sb="0" eb="3">
      <t>オンガクカイ</t>
    </rPh>
    <rPh sb="10" eb="12">
      <t>カリア</t>
    </rPh>
    <phoneticPr fontId="4"/>
  </si>
  <si>
    <t>音楽会受付案内業務</t>
    <rPh sb="0" eb="3">
      <t>オンガクカイ</t>
    </rPh>
    <rPh sb="3" eb="5">
      <t>ウケツケ</t>
    </rPh>
    <rPh sb="5" eb="7">
      <t>アンナイ</t>
    </rPh>
    <rPh sb="7" eb="9">
      <t>ギョウム</t>
    </rPh>
    <phoneticPr fontId="4"/>
  </si>
  <si>
    <t>こどもﾌｪｽﾁﾗｼ</t>
    <phoneticPr fontId="4"/>
  </si>
  <si>
    <t>京都新聞10･11･12月</t>
    <rPh sb="0" eb="2">
      <t>キョウト</t>
    </rPh>
    <rPh sb="2" eb="4">
      <t>シンブン</t>
    </rPh>
    <phoneticPr fontId="4"/>
  </si>
  <si>
    <t>中日新聞10･11･12月</t>
    <rPh sb="0" eb="1">
      <t>ナカ</t>
    </rPh>
    <rPh sb="1" eb="2">
      <t>ヒ</t>
    </rPh>
    <rPh sb="2" eb="4">
      <t>シンブン</t>
    </rPh>
    <phoneticPr fontId="4"/>
  </si>
  <si>
    <t>産経新聞10･11･12月</t>
    <rPh sb="0" eb="2">
      <t>サンケイ</t>
    </rPh>
    <rPh sb="2" eb="4">
      <t>シンブン</t>
    </rPh>
    <phoneticPr fontId="4"/>
  </si>
  <si>
    <t>読売新聞10･11･12月</t>
    <rPh sb="0" eb="2">
      <t>ヨミウリ</t>
    </rPh>
    <rPh sb="2" eb="4">
      <t>シンブン</t>
    </rPh>
    <phoneticPr fontId="4"/>
  </si>
  <si>
    <t>毎日新聞10･11･12月</t>
    <rPh sb="0" eb="1">
      <t>マイ</t>
    </rPh>
    <rPh sb="2" eb="4">
      <t>シンブン</t>
    </rPh>
    <phoneticPr fontId="4"/>
  </si>
  <si>
    <t>朝日新聞10･11･12月</t>
    <rPh sb="0" eb="2">
      <t>アサヒ</t>
    </rPh>
    <rPh sb="2" eb="4">
      <t>シンブン</t>
    </rPh>
    <rPh sb="12" eb="13">
      <t>ツキ</t>
    </rPh>
    <phoneticPr fontId="4"/>
  </si>
  <si>
    <t>12月舞台技術音響業務</t>
    <rPh sb="2" eb="3">
      <t>ツキ</t>
    </rPh>
    <rPh sb="3" eb="5">
      <t>ブタイ</t>
    </rPh>
    <rPh sb="5" eb="7">
      <t>ギジュツ</t>
    </rPh>
    <rPh sb="7" eb="9">
      <t>オンキョウ</t>
    </rPh>
    <rPh sb="9" eb="11">
      <t>ギョウム</t>
    </rPh>
    <phoneticPr fontId="4"/>
  </si>
  <si>
    <t>12月舞台技術照明業務</t>
    <rPh sb="2" eb="3">
      <t>ツキ</t>
    </rPh>
    <rPh sb="3" eb="5">
      <t>ブタイ</t>
    </rPh>
    <rPh sb="5" eb="7">
      <t>ギジュツ</t>
    </rPh>
    <rPh sb="7" eb="9">
      <t>ショウメイ</t>
    </rPh>
    <rPh sb="9" eb="11">
      <t>ギョウム</t>
    </rPh>
    <phoneticPr fontId="4"/>
  </si>
  <si>
    <t>12月分あーとねっとﾚﾝﾀﾙｻｰﾊﾞｰ保守委託</t>
    <rPh sb="2" eb="4">
      <t>ツキブン</t>
    </rPh>
    <rPh sb="19" eb="21">
      <t>ホシュ</t>
    </rPh>
    <rPh sb="21" eb="23">
      <t>イタク</t>
    </rPh>
    <phoneticPr fontId="4"/>
  </si>
  <si>
    <t>12月分あーとねっと保守委託</t>
    <rPh sb="2" eb="4">
      <t>ツキブン</t>
    </rPh>
    <rPh sb="10" eb="12">
      <t>ホシュ</t>
    </rPh>
    <rPh sb="12" eb="14">
      <t>イタク</t>
    </rPh>
    <phoneticPr fontId="4"/>
  </si>
  <si>
    <t>草津市勤労者福祉SC音楽会ﾁｹｯﾄ販売手数料振替</t>
    <rPh sb="0" eb="3">
      <t>クサツシ</t>
    </rPh>
    <rPh sb="3" eb="6">
      <t>キンロウシャ</t>
    </rPh>
    <rPh sb="6" eb="8">
      <t>フクシ</t>
    </rPh>
    <rPh sb="10" eb="13">
      <t>オンガクカイ</t>
    </rPh>
    <rPh sb="17" eb="19">
      <t>ハンバイ</t>
    </rPh>
    <rPh sb="19" eb="22">
      <t>テスウリョウ</t>
    </rPh>
    <rPh sb="22" eb="24">
      <t>フリカエ</t>
    </rPh>
    <phoneticPr fontId="3"/>
  </si>
  <si>
    <t>振替1137</t>
    <rPh sb="0" eb="2">
      <t>フリカエ</t>
    </rPh>
    <phoneticPr fontId="4"/>
  </si>
  <si>
    <t>ｱｰﾄﾒｲﾂ会員音楽会ﾁｹｯﾄ販売手数料振替</t>
    <rPh sb="6" eb="8">
      <t>カイイン</t>
    </rPh>
    <rPh sb="8" eb="11">
      <t>オンガクカイ</t>
    </rPh>
    <rPh sb="15" eb="17">
      <t>ハンバイ</t>
    </rPh>
    <rPh sb="17" eb="20">
      <t>テスウリョウ</t>
    </rPh>
    <rPh sb="20" eb="22">
      <t>フリカエ</t>
    </rPh>
    <phoneticPr fontId="3"/>
  </si>
  <si>
    <t>有料道路通行料8月分</t>
    <rPh sb="0" eb="2">
      <t>ユウリョウ</t>
    </rPh>
    <rPh sb="2" eb="4">
      <t>ドウロ</t>
    </rPh>
    <rPh sb="4" eb="7">
      <t>ツウコウリョウ</t>
    </rPh>
    <rPh sb="8" eb="10">
      <t>ツキブン</t>
    </rPh>
    <phoneticPr fontId="3"/>
  </si>
  <si>
    <t>振替508</t>
    <rPh sb="0" eb="2">
      <t>フリカエ</t>
    </rPh>
    <phoneticPr fontId="3"/>
  </si>
  <si>
    <t>ETC通行料</t>
    <rPh sb="3" eb="6">
      <t>ツウコウリョウ</t>
    </rPh>
    <phoneticPr fontId="4"/>
  </si>
  <si>
    <t>西日本高速道路㈱</t>
    <rPh sb="0" eb="1">
      <t>ニシ</t>
    </rPh>
    <rPh sb="1" eb="3">
      <t>ニホン</t>
    </rPh>
    <rPh sb="3" eb="5">
      <t>コウソク</t>
    </rPh>
    <rPh sb="5" eb="7">
      <t>ドウロ</t>
    </rPh>
    <phoneticPr fontId="4"/>
  </si>
  <si>
    <t>7月精算旅費</t>
    <rPh sb="1" eb="2">
      <t>ツキ</t>
    </rPh>
    <rPh sb="2" eb="4">
      <t>セイサン</t>
    </rPh>
    <rPh sb="4" eb="6">
      <t>リョヒ</t>
    </rPh>
    <phoneticPr fontId="4"/>
  </si>
  <si>
    <t>創造館＋本部職員</t>
    <rPh sb="0" eb="2">
      <t>ソウゾウ</t>
    </rPh>
    <rPh sb="2" eb="3">
      <t>カン</t>
    </rPh>
    <rPh sb="4" eb="6">
      <t>ホンブ</t>
    </rPh>
    <rPh sb="6" eb="8">
      <t>ショクイン</t>
    </rPh>
    <phoneticPr fontId="4"/>
  </si>
  <si>
    <t>6月精算旅費</t>
    <rPh sb="1" eb="2">
      <t>ツキ</t>
    </rPh>
    <rPh sb="2" eb="4">
      <t>セイサン</t>
    </rPh>
    <rPh sb="4" eb="6">
      <t>リョヒ</t>
    </rPh>
    <phoneticPr fontId="4"/>
  </si>
  <si>
    <t>5月精算旅費</t>
    <rPh sb="1" eb="2">
      <t>ツキ</t>
    </rPh>
    <rPh sb="2" eb="4">
      <t>セイサン</t>
    </rPh>
    <rPh sb="4" eb="6">
      <t>リョヒ</t>
    </rPh>
    <phoneticPr fontId="4"/>
  </si>
  <si>
    <t>4月精算旅費</t>
    <rPh sb="1" eb="2">
      <t>ツキ</t>
    </rPh>
    <rPh sb="2" eb="4">
      <t>セイサン</t>
    </rPh>
    <rPh sb="4" eb="6">
      <t>リョヒ</t>
    </rPh>
    <phoneticPr fontId="4"/>
  </si>
  <si>
    <t>5/19講師旅費</t>
    <rPh sb="4" eb="6">
      <t>コウシ</t>
    </rPh>
    <rPh sb="6" eb="8">
      <t>リョヒ</t>
    </rPh>
    <phoneticPr fontId="4"/>
  </si>
  <si>
    <t>資金前渡員/筒井のり子</t>
    <rPh sb="0" eb="2">
      <t>シキン</t>
    </rPh>
    <rPh sb="2" eb="3">
      <t>マエ</t>
    </rPh>
    <rPh sb="3" eb="4">
      <t>ワタ</t>
    </rPh>
    <rPh sb="4" eb="5">
      <t>イン</t>
    </rPh>
    <rPh sb="6" eb="8">
      <t>ツツイ</t>
    </rPh>
    <rPh sb="10" eb="11">
      <t>コ</t>
    </rPh>
    <phoneticPr fontId="4"/>
  </si>
  <si>
    <t>振替96</t>
    <rPh sb="0" eb="2">
      <t>フリカエ</t>
    </rPh>
    <phoneticPr fontId="4"/>
  </si>
  <si>
    <t>5/19勉強会講師謝礼</t>
    <rPh sb="4" eb="7">
      <t>ベンキョウカイ</t>
    </rPh>
    <rPh sb="7" eb="9">
      <t>コウシ</t>
    </rPh>
    <rPh sb="9" eb="11">
      <t>シャレイ</t>
    </rPh>
    <phoneticPr fontId="4"/>
  </si>
  <si>
    <t>日本ﾎﾞﾗﾝﾃｨｱｺｰﾃﾞｨﾈｰﾀｰ協会</t>
    <rPh sb="0" eb="2">
      <t>ニホン</t>
    </rPh>
    <rPh sb="18" eb="20">
      <t>キョウカイ</t>
    </rPh>
    <phoneticPr fontId="4"/>
  </si>
  <si>
    <t>印紙購入</t>
    <rPh sb="0" eb="2">
      <t>インシ</t>
    </rPh>
    <rPh sb="2" eb="4">
      <t>コウニュウ</t>
    </rPh>
    <phoneticPr fontId="4"/>
  </si>
  <si>
    <t>ﾄﾞﾗﾑWS伴奏料</t>
    <rPh sb="6" eb="8">
      <t>バンソウ</t>
    </rPh>
    <rPh sb="8" eb="9">
      <t>リョウ</t>
    </rPh>
    <phoneticPr fontId="4"/>
  </si>
  <si>
    <t>余合明久</t>
    <rPh sb="0" eb="1">
      <t>ヨ</t>
    </rPh>
    <rPh sb="1" eb="2">
      <t>ゴウ</t>
    </rPh>
    <rPh sb="2" eb="4">
      <t>アキヒサ</t>
    </rPh>
    <phoneticPr fontId="4"/>
  </si>
  <si>
    <t>振替1004</t>
    <rPh sb="0" eb="2">
      <t>フリカエ</t>
    </rPh>
    <phoneticPr fontId="4"/>
  </si>
  <si>
    <t>使賃</t>
    <rPh sb="0" eb="1">
      <t>ツカ</t>
    </rPh>
    <rPh sb="1" eb="2">
      <t>チン</t>
    </rPh>
    <phoneticPr fontId="3"/>
  </si>
  <si>
    <t>10/30ﾗﾝﾁﾀｲﾑC音楽著作権料</t>
    <rPh sb="12" eb="14">
      <t>オンガク</t>
    </rPh>
    <rPh sb="14" eb="17">
      <t>チョサクケン</t>
    </rPh>
    <rPh sb="17" eb="18">
      <t>リョウ</t>
    </rPh>
    <phoneticPr fontId="4"/>
  </si>
  <si>
    <t>10/29ﾗﾝﾁﾀｲﾑC音楽著作権料</t>
    <rPh sb="12" eb="14">
      <t>オンガク</t>
    </rPh>
    <rPh sb="14" eb="17">
      <t>チョサクケン</t>
    </rPh>
    <rPh sb="17" eb="18">
      <t>リョウ</t>
    </rPh>
    <phoneticPr fontId="4"/>
  </si>
  <si>
    <t>使賃</t>
    <rPh sb="0" eb="1">
      <t>シ</t>
    </rPh>
    <rPh sb="1" eb="2">
      <t>チン</t>
    </rPh>
    <phoneticPr fontId="3"/>
  </si>
  <si>
    <t>有料道路通行料12月分</t>
    <rPh sb="0" eb="2">
      <t>ユウリョウ</t>
    </rPh>
    <rPh sb="2" eb="4">
      <t>ドウロ</t>
    </rPh>
    <rPh sb="4" eb="7">
      <t>ツウコウリョウ</t>
    </rPh>
    <rPh sb="9" eb="11">
      <t>ツキブン</t>
    </rPh>
    <phoneticPr fontId="3"/>
  </si>
  <si>
    <t>振替982</t>
    <rPh sb="0" eb="2">
      <t>フリカエ</t>
    </rPh>
    <phoneticPr fontId="3"/>
  </si>
  <si>
    <t>岸田小品選ﾁｹｯﾄ販売手数料振替</t>
    <rPh sb="0" eb="2">
      <t>キシダ</t>
    </rPh>
    <rPh sb="2" eb="4">
      <t>ショウヒン</t>
    </rPh>
    <rPh sb="4" eb="5">
      <t>セン</t>
    </rPh>
    <rPh sb="9" eb="11">
      <t>ハンバイ</t>
    </rPh>
    <rPh sb="11" eb="14">
      <t>テスウリョウ</t>
    </rPh>
    <rPh sb="14" eb="16">
      <t>フリカエ</t>
    </rPh>
    <phoneticPr fontId="3"/>
  </si>
  <si>
    <t>外部ﾁｹｯﾄ売捌者岸田小品選ﾁｹｯﾄ販売手数料振替</t>
    <rPh sb="0" eb="2">
      <t>ガイブ</t>
    </rPh>
    <rPh sb="6" eb="8">
      <t>ウリサバ</t>
    </rPh>
    <rPh sb="8" eb="9">
      <t>シャ</t>
    </rPh>
    <rPh sb="9" eb="11">
      <t>キシダ</t>
    </rPh>
    <rPh sb="11" eb="13">
      <t>ショウヒン</t>
    </rPh>
    <rPh sb="13" eb="14">
      <t>セン</t>
    </rPh>
    <rPh sb="18" eb="20">
      <t>ハンバイ</t>
    </rPh>
    <rPh sb="20" eb="23">
      <t>テスウリョウ</t>
    </rPh>
    <rPh sb="23" eb="25">
      <t>フリカエ</t>
    </rPh>
    <phoneticPr fontId="3"/>
  </si>
  <si>
    <t>振替1222</t>
    <rPh sb="0" eb="2">
      <t>フリカエ</t>
    </rPh>
    <phoneticPr fontId="4"/>
  </si>
  <si>
    <t>ｺﾒﾃﾞｨｱﾝ出演者等岸田小品選ﾁｹｯﾄ販売手数料振替</t>
    <rPh sb="7" eb="10">
      <t>シュツエンシャ</t>
    </rPh>
    <rPh sb="10" eb="11">
      <t>トウ</t>
    </rPh>
    <rPh sb="12" eb="13">
      <t>キシダ</t>
    </rPh>
    <rPh sb="13" eb="15">
      <t>ショウヒン</t>
    </rPh>
    <rPh sb="15" eb="16">
      <t>セン</t>
    </rPh>
    <rPh sb="20" eb="22">
      <t>ハンバイ</t>
    </rPh>
    <rPh sb="22" eb="25">
      <t>テスウリョウ</t>
    </rPh>
    <rPh sb="25" eb="27">
      <t>フリカエ</t>
    </rPh>
    <phoneticPr fontId="3"/>
  </si>
  <si>
    <t>ｱｰﾄﾒｲﾂ会員岸田小品選ﾁｹｯﾄ販売手数料振替</t>
    <rPh sb="6" eb="8">
      <t>カイイン</t>
    </rPh>
    <rPh sb="8" eb="10">
      <t>キシダ</t>
    </rPh>
    <rPh sb="10" eb="12">
      <t>ショウヒン</t>
    </rPh>
    <rPh sb="12" eb="13">
      <t>セン</t>
    </rPh>
    <rPh sb="17" eb="19">
      <t>ハンバイ</t>
    </rPh>
    <rPh sb="19" eb="22">
      <t>テスウリョウ</t>
    </rPh>
    <rPh sb="22" eb="24">
      <t>フリカエ</t>
    </rPh>
    <phoneticPr fontId="3"/>
  </si>
  <si>
    <t>ｺﾗﾎﾞ湖西芸能精算　高島市収入分</t>
    <rPh sb="4" eb="6">
      <t>コセイ</t>
    </rPh>
    <rPh sb="6" eb="8">
      <t>ゲイノウ</t>
    </rPh>
    <rPh sb="9" eb="10">
      <t>セイサン</t>
    </rPh>
    <rPh sb="11" eb="14">
      <t>タカシマシ</t>
    </rPh>
    <rPh sb="14" eb="16">
      <t>シュウニュウ</t>
    </rPh>
    <rPh sb="16" eb="17">
      <t>ブン</t>
    </rPh>
    <phoneticPr fontId="3"/>
  </si>
  <si>
    <t>振替1008</t>
    <rPh sb="0" eb="2">
      <t>フリカエ</t>
    </rPh>
    <phoneticPr fontId="3"/>
  </si>
  <si>
    <t>ｺﾗﾎﾞ劇団四季精算　高島市収入分</t>
    <rPh sb="4" eb="8">
      <t>ゲキダンシキ</t>
    </rPh>
    <rPh sb="8" eb="10">
      <t>セイサン</t>
    </rPh>
    <rPh sb="11" eb="14">
      <t>タカシマシ</t>
    </rPh>
    <rPh sb="14" eb="16">
      <t>シュウニュウ</t>
    </rPh>
    <rPh sb="16" eb="17">
      <t>ブン</t>
    </rPh>
    <phoneticPr fontId="3"/>
  </si>
  <si>
    <t>湖国を描く絵画展作品集印刷写真撮影</t>
    <rPh sb="0" eb="1">
      <t>コ</t>
    </rPh>
    <rPh sb="1" eb="2">
      <t>コク</t>
    </rPh>
    <rPh sb="3" eb="4">
      <t>エガ</t>
    </rPh>
    <rPh sb="5" eb="8">
      <t>カイガテン</t>
    </rPh>
    <rPh sb="8" eb="10">
      <t>サクヒン</t>
    </rPh>
    <rPh sb="10" eb="11">
      <t>シュウ</t>
    </rPh>
    <rPh sb="11" eb="13">
      <t>インサツ</t>
    </rPh>
    <rPh sb="13" eb="15">
      <t>シャシン</t>
    </rPh>
    <rPh sb="15" eb="17">
      <t>サツエイ</t>
    </rPh>
    <phoneticPr fontId="4"/>
  </si>
  <si>
    <t>12/11ﾘﾋﾞﾝｸﾞ滋賀広告</t>
    <rPh sb="11" eb="13">
      <t>シガ</t>
    </rPh>
    <rPh sb="13" eb="15">
      <t>コウコク</t>
    </rPh>
    <phoneticPr fontId="4"/>
  </si>
  <si>
    <t>㈱滋賀ﾘﾋﾞﾝｸﾞ新聞社</t>
    <rPh sb="1" eb="3">
      <t>シガ</t>
    </rPh>
    <rPh sb="9" eb="11">
      <t>シンブン</t>
    </rPh>
    <rPh sb="11" eb="12">
      <t>シャ</t>
    </rPh>
    <phoneticPr fontId="4"/>
  </si>
  <si>
    <t>12/4ﾘﾋﾞﾝｸﾞ滋賀広告</t>
    <rPh sb="10" eb="12">
      <t>シガ</t>
    </rPh>
    <rPh sb="12" eb="14">
      <t>コウコク</t>
    </rPh>
    <phoneticPr fontId="4"/>
  </si>
  <si>
    <t>昭和ﾌﾟﾛｸﾞﾗﾑ印刷</t>
    <rPh sb="0" eb="2">
      <t>ショウワ</t>
    </rPh>
    <rPh sb="9" eb="11">
      <t>インサツ</t>
    </rPh>
    <phoneticPr fontId="4"/>
  </si>
  <si>
    <t>SSLｻｰﾋﾞｽ更新設定</t>
    <rPh sb="8" eb="10">
      <t>コウシン</t>
    </rPh>
    <rPh sb="10" eb="12">
      <t>セッテイ</t>
    </rPh>
    <phoneticPr fontId="4"/>
  </si>
  <si>
    <t>11月分ﾒｰﾙ便</t>
    <rPh sb="2" eb="3">
      <t>ツキ</t>
    </rPh>
    <rPh sb="3" eb="4">
      <t>ブン</t>
    </rPh>
    <rPh sb="7" eb="8">
      <t>ビン</t>
    </rPh>
    <phoneticPr fontId="4"/>
  </si>
  <si>
    <t>ﾋﾟｱｺﾝｵｰﾃﾞｨｼｮﾝ審査旅費</t>
    <rPh sb="13" eb="15">
      <t>シンサ</t>
    </rPh>
    <rPh sb="15" eb="17">
      <t>リョヒ</t>
    </rPh>
    <phoneticPr fontId="4"/>
  </si>
  <si>
    <t>振替945</t>
    <rPh sb="0" eb="2">
      <t>フリカエ</t>
    </rPh>
    <phoneticPr fontId="4"/>
  </si>
  <si>
    <t>児島一江</t>
    <rPh sb="0" eb="2">
      <t>コジマ</t>
    </rPh>
    <rPh sb="2" eb="4">
      <t>カズエ</t>
    </rPh>
    <phoneticPr fontId="4"/>
  </si>
  <si>
    <t>ﾋﾟｱｺﾝｵｰﾃﾞｨｼｮﾝ審査謝金</t>
    <rPh sb="13" eb="15">
      <t>シンサ</t>
    </rPh>
    <rPh sb="15" eb="17">
      <t>シャキン</t>
    </rPh>
    <phoneticPr fontId="4"/>
  </si>
  <si>
    <t>振替944</t>
    <rPh sb="0" eb="2">
      <t>フリカエ</t>
    </rPh>
    <phoneticPr fontId="4"/>
  </si>
  <si>
    <t>10/29.30ﾗﾝﾁﾀｲﾑC弁当</t>
    <rPh sb="15" eb="17">
      <t>ベントウ</t>
    </rPh>
    <phoneticPr fontId="4"/>
  </si>
  <si>
    <t>㈱南洋軒</t>
    <rPh sb="1" eb="3">
      <t>ナンヨウ</t>
    </rPh>
    <rPh sb="3" eb="4">
      <t>ケン</t>
    </rPh>
    <phoneticPr fontId="4"/>
  </si>
  <si>
    <t>10/16.17ｺﾒﾃﾞｨｱﾝ弁当</t>
    <rPh sb="15" eb="17">
      <t>ベントウ</t>
    </rPh>
    <phoneticPr fontId="4"/>
  </si>
  <si>
    <t>ｺﾒﾃﾞｨｱﾝﾎﾞﾗﾝﾃｨｱS謝金</t>
    <rPh sb="15" eb="17">
      <t>シャキン</t>
    </rPh>
    <phoneticPr fontId="4"/>
  </si>
  <si>
    <t>市岡一</t>
    <rPh sb="0" eb="1">
      <t>イチ</t>
    </rPh>
    <rPh sb="1" eb="2">
      <t>オカ</t>
    </rPh>
    <rPh sb="2" eb="3">
      <t>ハジメ</t>
    </rPh>
    <phoneticPr fontId="4"/>
  </si>
  <si>
    <t>振替941</t>
    <rPh sb="0" eb="2">
      <t>フリカエ</t>
    </rPh>
    <phoneticPr fontId="4"/>
  </si>
  <si>
    <t>橋本節子</t>
    <rPh sb="0" eb="2">
      <t>ハシモト</t>
    </rPh>
    <rPh sb="2" eb="4">
      <t>セツコ</t>
    </rPh>
    <phoneticPr fontId="4"/>
  </si>
  <si>
    <t>村川幸美</t>
    <rPh sb="0" eb="2">
      <t>ムラカワ</t>
    </rPh>
    <rPh sb="2" eb="3">
      <t>ユキ</t>
    </rPh>
    <rPh sb="3" eb="4">
      <t>ビ</t>
    </rPh>
    <phoneticPr fontId="4"/>
  </si>
  <si>
    <t>小西より子</t>
    <rPh sb="0" eb="2">
      <t>コニシ</t>
    </rPh>
    <rPh sb="4" eb="5">
      <t>コ</t>
    </rPh>
    <phoneticPr fontId="4"/>
  </si>
  <si>
    <t>中西京子</t>
    <rPh sb="0" eb="2">
      <t>ナカニシ</t>
    </rPh>
    <rPh sb="2" eb="4">
      <t>キョウコ</t>
    </rPh>
    <phoneticPr fontId="4"/>
  </si>
  <si>
    <t>山中眞弓</t>
    <rPh sb="0" eb="2">
      <t>ヤマナカ</t>
    </rPh>
    <rPh sb="2" eb="4">
      <t>マユミ</t>
    </rPh>
    <phoneticPr fontId="4"/>
  </si>
  <si>
    <t>青山裕子</t>
    <rPh sb="0" eb="2">
      <t>アオヤマ</t>
    </rPh>
    <rPh sb="2" eb="4">
      <t>ユウコ</t>
    </rPh>
    <phoneticPr fontId="4"/>
  </si>
  <si>
    <t>松瀬聡</t>
    <rPh sb="0" eb="2">
      <t>マツセ</t>
    </rPh>
    <rPh sb="2" eb="3">
      <t>サトシ</t>
    </rPh>
    <phoneticPr fontId="4"/>
  </si>
  <si>
    <t>松村睦子</t>
    <rPh sb="0" eb="2">
      <t>マツムラ</t>
    </rPh>
    <rPh sb="2" eb="4">
      <t>ムツコ</t>
    </rPh>
    <phoneticPr fontId="4"/>
  </si>
  <si>
    <t>松竹大介ﾋﾟｱﾉLIVEｹｰﾀﾘﾝｸﾞ</t>
    <rPh sb="0" eb="2">
      <t>マツタケ</t>
    </rPh>
    <rPh sb="2" eb="4">
      <t>ダイスケ</t>
    </rPh>
    <phoneticPr fontId="4"/>
  </si>
  <si>
    <t>工房ｺﾝｻｰﾄ消耗品</t>
    <rPh sb="0" eb="2">
      <t>コウボウ</t>
    </rPh>
    <rPh sb="7" eb="9">
      <t>ショウモウ</t>
    </rPh>
    <rPh sb="9" eb="10">
      <t>ヒン</t>
    </rPh>
    <phoneticPr fontId="4"/>
  </si>
  <si>
    <t>10/29.30ﾗﾝﾁCﾋﾟｱﾉ調律</t>
    <rPh sb="16" eb="18">
      <t>チョウリツ</t>
    </rPh>
    <phoneticPr fontId="4"/>
  </si>
  <si>
    <t>12/17.18ﾋﾟｱｺﾝﾋﾟｱﾉ調律</t>
    <rPh sb="17" eb="19">
      <t>チョウリツ</t>
    </rPh>
    <phoneticPr fontId="4"/>
  </si>
  <si>
    <t>次世代｢楽しい森の音楽会｣音響照明技術委託</t>
    <rPh sb="0" eb="3">
      <t>ジセダイ</t>
    </rPh>
    <rPh sb="4" eb="5">
      <t>タノ</t>
    </rPh>
    <rPh sb="7" eb="8">
      <t>モリ</t>
    </rPh>
    <rPh sb="9" eb="11">
      <t>オンガク</t>
    </rPh>
    <rPh sb="11" eb="12">
      <t>カイ</t>
    </rPh>
    <rPh sb="13" eb="15">
      <t>オンキョウ</t>
    </rPh>
    <rPh sb="15" eb="17">
      <t>ショウメイ</t>
    </rPh>
    <rPh sb="17" eb="19">
      <t>ギジュツ</t>
    </rPh>
    <rPh sb="19" eb="21">
      <t>イタク</t>
    </rPh>
    <phoneticPr fontId="4"/>
  </si>
  <si>
    <t>次世代消耗品</t>
    <rPh sb="0" eb="3">
      <t>ジセダイ</t>
    </rPh>
    <rPh sb="3" eb="5">
      <t>ショウモウ</t>
    </rPh>
    <rPh sb="5" eb="6">
      <t>ヒン</t>
    </rPh>
    <phoneticPr fontId="4"/>
  </si>
  <si>
    <t>ｺﾒﾃﾞｨｱﾝ音楽録音料</t>
    <rPh sb="7" eb="9">
      <t>オンガク</t>
    </rPh>
    <rPh sb="9" eb="11">
      <t>ロクオン</t>
    </rPh>
    <rPh sb="11" eb="12">
      <t>リョウ</t>
    </rPh>
    <phoneticPr fontId="4"/>
  </si>
  <si>
    <t>藤井大輔</t>
    <rPh sb="0" eb="2">
      <t>フジイ</t>
    </rPh>
    <rPh sb="2" eb="4">
      <t>ダイスケ</t>
    </rPh>
    <phoneticPr fontId="4"/>
  </si>
  <si>
    <t>振替934</t>
    <rPh sb="0" eb="2">
      <t>フリカエ</t>
    </rPh>
    <phoneticPr fontId="4"/>
  </si>
  <si>
    <t>出演者ｹｰﾀﾘﾝｸﾞ</t>
    <rPh sb="0" eb="3">
      <t>シュツエンシャ</t>
    </rPh>
    <phoneticPr fontId="4"/>
  </si>
  <si>
    <t>ﾍﾟｸﾞｼﾙ消耗品</t>
    <rPh sb="6" eb="8">
      <t>ショウモウ</t>
    </rPh>
    <rPh sb="8" eb="9">
      <t>ヒン</t>
    </rPh>
    <phoneticPr fontId="4"/>
  </si>
  <si>
    <t>ｱﾙﾊﾞﾑ</t>
    <phoneticPr fontId="4"/>
  </si>
  <si>
    <t>ｺﾒﾃﾞｨｱﾝ記録用記念写真</t>
    <rPh sb="7" eb="9">
      <t>キロク</t>
    </rPh>
    <rPh sb="9" eb="10">
      <t>ヨウ</t>
    </rPh>
    <rPh sb="10" eb="12">
      <t>キネン</t>
    </rPh>
    <rPh sb="12" eb="14">
      <t>シャシン</t>
    </rPh>
    <phoneticPr fontId="4"/>
  </si>
  <si>
    <t>松浦勝哉</t>
    <rPh sb="0" eb="2">
      <t>マツウラ</t>
    </rPh>
    <rPh sb="2" eb="3">
      <t>カツ</t>
    </rPh>
    <rPh sb="3" eb="4">
      <t>ヤ</t>
    </rPh>
    <phoneticPr fontId="4"/>
  </si>
  <si>
    <t>ｺﾒﾃﾞｨｱﾝ練習教材DVD複製</t>
    <rPh sb="7" eb="9">
      <t>レンシュウ</t>
    </rPh>
    <rPh sb="9" eb="11">
      <t>キョウザイ</t>
    </rPh>
    <rPh sb="14" eb="16">
      <t>フクセイ</t>
    </rPh>
    <phoneticPr fontId="4"/>
  </si>
  <si>
    <t>寺尾幹男</t>
    <rPh sb="0" eb="2">
      <t>テラオ</t>
    </rPh>
    <rPh sb="2" eb="4">
      <t>ミキオ</t>
    </rPh>
    <phoneticPr fontId="4"/>
  </si>
  <si>
    <t>ｺﾒﾃﾞｨｱﾝ公演記録DVD制作</t>
    <rPh sb="7" eb="9">
      <t>コウエン</t>
    </rPh>
    <rPh sb="9" eb="11">
      <t>キロク</t>
    </rPh>
    <rPh sb="14" eb="16">
      <t>セイサク</t>
    </rPh>
    <phoneticPr fontId="4"/>
  </si>
  <si>
    <t>振替935</t>
    <rPh sb="0" eb="2">
      <t>フリカエ</t>
    </rPh>
    <phoneticPr fontId="4"/>
  </si>
  <si>
    <t>みんなでつくる音楽会ﾁﾗｼ増刷</t>
    <rPh sb="7" eb="10">
      <t>オンガクカイ</t>
    </rPh>
    <rPh sb="13" eb="15">
      <t>ゾウサツ</t>
    </rPh>
    <phoneticPr fontId="4"/>
  </si>
  <si>
    <t>11/17産業廃棄物処理</t>
    <rPh sb="5" eb="7">
      <t>サンギョウ</t>
    </rPh>
    <rPh sb="7" eb="10">
      <t>ハイキブツ</t>
    </rPh>
    <rPh sb="10" eb="12">
      <t>ショリ</t>
    </rPh>
    <phoneticPr fontId="4"/>
  </si>
  <si>
    <t>㈱木下ｶﾝｾｰ</t>
    <rPh sb="1" eb="2">
      <t>キ</t>
    </rPh>
    <rPh sb="2" eb="3">
      <t>シタ</t>
    </rPh>
    <phoneticPr fontId="4"/>
  </si>
  <si>
    <t>ｺﾒﾃﾞｨｱﾝ消耗品ｼﾞｬﾝﾊﾞｰ</t>
    <rPh sb="7" eb="9">
      <t>ショウモウ</t>
    </rPh>
    <rPh sb="9" eb="10">
      <t>ヒン</t>
    </rPh>
    <phoneticPr fontId="4"/>
  </si>
  <si>
    <t>㈱ﾕﾆｰｽﾞ</t>
    <phoneticPr fontId="4"/>
  </si>
  <si>
    <t>ｺﾒﾃﾞｨｱﾝ消耗品電飾ﾁｭｰﾌﾞ</t>
    <rPh sb="7" eb="9">
      <t>ショウモウ</t>
    </rPh>
    <rPh sb="9" eb="10">
      <t>ヒン</t>
    </rPh>
    <rPh sb="10" eb="12">
      <t>デンショク</t>
    </rPh>
    <phoneticPr fontId="4"/>
  </si>
  <si>
    <t>㈱ﾗｲﾃｨﾝｸﾞﾌﾘｰﾀﾞﾑ</t>
    <phoneticPr fontId="4"/>
  </si>
  <si>
    <t>ｺﾒﾃﾞｨｱﾝ音響機材借上</t>
    <rPh sb="7" eb="9">
      <t>オンキョウ</t>
    </rPh>
    <rPh sb="10" eb="11">
      <t>キザイ</t>
    </rPh>
    <rPh sb="11" eb="13">
      <t>カリア</t>
    </rPh>
    <phoneticPr fontId="4"/>
  </si>
  <si>
    <t>ｺﾒﾃﾞｨｱﾝ照明機材借上</t>
    <rPh sb="7" eb="9">
      <t>ショウメイ</t>
    </rPh>
    <rPh sb="9" eb="11">
      <t>キザイ</t>
    </rPh>
    <rPh sb="11" eb="13">
      <t>カリア</t>
    </rPh>
    <phoneticPr fontId="4"/>
  </si>
  <si>
    <t>ｺﾒﾃﾞｨｱﾝ音響技術</t>
    <rPh sb="7" eb="9">
      <t>オンキョウ</t>
    </rPh>
    <rPh sb="10" eb="11">
      <t>ギジュツ</t>
    </rPh>
    <phoneticPr fontId="4"/>
  </si>
  <si>
    <t>ｺﾒﾃﾞｨｱﾝ照明技術</t>
    <rPh sb="7" eb="9">
      <t>ショウメイ</t>
    </rPh>
    <rPh sb="9" eb="11">
      <t>ギジュツ</t>
    </rPh>
    <phoneticPr fontId="4"/>
  </si>
  <si>
    <t>ｺﾗﾎﾞｸﾚｲｱﾆﾒをつくろう甲賀市収入分</t>
    <rPh sb="15" eb="18">
      <t>コウカシ</t>
    </rPh>
    <rPh sb="18" eb="20">
      <t>シュウニュウ</t>
    </rPh>
    <rPh sb="20" eb="21">
      <t>ブン</t>
    </rPh>
    <phoneticPr fontId="4"/>
  </si>
  <si>
    <t>ｺﾒﾃﾞｨｱﾝ照明ﾌﾟﾗﾝ料</t>
    <rPh sb="7" eb="9">
      <t>ショウメイ</t>
    </rPh>
    <rPh sb="13" eb="14">
      <t>リョウ</t>
    </rPh>
    <phoneticPr fontId="4"/>
  </si>
  <si>
    <t>㈱ﾊｰﾄｽ</t>
    <phoneticPr fontId="4"/>
  </si>
  <si>
    <t>ｺﾒﾃﾞｨｱﾝよし笛指導料</t>
    <rPh sb="9" eb="10">
      <t>フエ</t>
    </rPh>
    <rPh sb="10" eb="12">
      <t>シドウ</t>
    </rPh>
    <rPh sb="12" eb="13">
      <t>リョウ</t>
    </rPh>
    <phoneticPr fontId="4"/>
  </si>
  <si>
    <t>平本啓子</t>
    <rPh sb="0" eb="2">
      <t>ヒラモト</t>
    </rPh>
    <rPh sb="2" eb="4">
      <t>ケイコ</t>
    </rPh>
    <phoneticPr fontId="4"/>
  </si>
  <si>
    <t>振替918</t>
    <rPh sb="0" eb="2">
      <t>フリカエ</t>
    </rPh>
    <phoneticPr fontId="4"/>
  </si>
  <si>
    <t>ｺﾒﾃﾞｨｱﾝﾊﾟｰｶｯｼｮﾝ指導料</t>
    <rPh sb="15" eb="17">
      <t>シドウ</t>
    </rPh>
    <rPh sb="17" eb="18">
      <t>リョウ</t>
    </rPh>
    <phoneticPr fontId="4"/>
  </si>
  <si>
    <t>大矢順子</t>
    <rPh sb="0" eb="2">
      <t>オオヤ</t>
    </rPh>
    <rPh sb="2" eb="4">
      <t>ジュンコ</t>
    </rPh>
    <phoneticPr fontId="4"/>
  </si>
  <si>
    <t>振替917</t>
    <rPh sb="0" eb="2">
      <t>フリカエ</t>
    </rPh>
    <phoneticPr fontId="4"/>
  </si>
  <si>
    <t>ｺﾒﾃﾞｨｱﾝ作曲料指導料</t>
    <rPh sb="7" eb="9">
      <t>サッキョク</t>
    </rPh>
    <rPh sb="9" eb="10">
      <t>リョウ</t>
    </rPh>
    <rPh sb="10" eb="12">
      <t>シドウ</t>
    </rPh>
    <rPh sb="12" eb="13">
      <t>リョウ</t>
    </rPh>
    <phoneticPr fontId="4"/>
  </si>
  <si>
    <t>大町達人</t>
    <rPh sb="0" eb="2">
      <t>オオマチ</t>
    </rPh>
    <rPh sb="2" eb="4">
      <t>タツト</t>
    </rPh>
    <phoneticPr fontId="4"/>
  </si>
  <si>
    <t>振替913</t>
    <rPh sb="0" eb="2">
      <t>フリカエ</t>
    </rPh>
    <phoneticPr fontId="4"/>
  </si>
  <si>
    <t>ｺﾒﾃﾞｨｱﾝｱｼｽﾀﾝﾄﾌﾟﾛﾃﾞｭｰｻｰ料</t>
    <rPh sb="22" eb="23">
      <t>リョウ</t>
    </rPh>
    <phoneticPr fontId="4"/>
  </si>
  <si>
    <t>澤孝子</t>
    <rPh sb="0" eb="1">
      <t>サワ</t>
    </rPh>
    <rPh sb="1" eb="3">
      <t>タカコ</t>
    </rPh>
    <phoneticPr fontId="4"/>
  </si>
  <si>
    <t>振替916</t>
    <rPh sb="0" eb="2">
      <t>フリカエ</t>
    </rPh>
    <phoneticPr fontId="4"/>
  </si>
  <si>
    <t>ｺﾒﾃﾞｨｱﾝ脚本料</t>
    <rPh sb="7" eb="9">
      <t>キャクホン</t>
    </rPh>
    <rPh sb="9" eb="10">
      <t>リョウ</t>
    </rPh>
    <phoneticPr fontId="4"/>
  </si>
  <si>
    <t>中村暁</t>
    <rPh sb="0" eb="2">
      <t>ナカムラ</t>
    </rPh>
    <rPh sb="2" eb="3">
      <t>サトル</t>
    </rPh>
    <phoneticPr fontId="4"/>
  </si>
  <si>
    <t>振替915</t>
    <rPh sb="0" eb="2">
      <t>フリカエ</t>
    </rPh>
    <phoneticPr fontId="4"/>
  </si>
  <si>
    <t>ｺﾒﾃﾞｨｱﾝ演技指導料</t>
    <rPh sb="7" eb="9">
      <t>エンギ</t>
    </rPh>
    <rPh sb="9" eb="11">
      <t>シドウ</t>
    </rPh>
    <rPh sb="11" eb="12">
      <t>リョウ</t>
    </rPh>
    <phoneticPr fontId="4"/>
  </si>
  <si>
    <t>振替914</t>
    <rPh sb="0" eb="2">
      <t>フリカエ</t>
    </rPh>
    <phoneticPr fontId="4"/>
  </si>
  <si>
    <t>ｺﾒﾃﾞｨｱﾝ振付料</t>
    <rPh sb="7" eb="9">
      <t>フリツケ</t>
    </rPh>
    <rPh sb="9" eb="10">
      <t>リョウ</t>
    </rPh>
    <phoneticPr fontId="4"/>
  </si>
  <si>
    <t>福間薫</t>
    <rPh sb="0" eb="2">
      <t>フクマ</t>
    </rPh>
    <rPh sb="2" eb="3">
      <t>カオル</t>
    </rPh>
    <phoneticPr fontId="4"/>
  </si>
  <si>
    <t>振替912</t>
    <rPh sb="0" eb="2">
      <t>フリカエ</t>
    </rPh>
    <phoneticPr fontId="4"/>
  </si>
  <si>
    <t>ｺﾒﾃﾞｨｱﾝ音楽指導料</t>
    <rPh sb="7" eb="9">
      <t>オンガク</t>
    </rPh>
    <rPh sb="9" eb="11">
      <t>シドウ</t>
    </rPh>
    <rPh sb="11" eb="12">
      <t>リョウ</t>
    </rPh>
    <phoneticPr fontId="4"/>
  </si>
  <si>
    <t>松田ひろ子</t>
    <rPh sb="0" eb="2">
      <t>マツダ</t>
    </rPh>
    <rPh sb="4" eb="5">
      <t>コ</t>
    </rPh>
    <phoneticPr fontId="4"/>
  </si>
  <si>
    <t>振替911</t>
    <rPh sb="0" eb="2">
      <t>フリカエ</t>
    </rPh>
    <phoneticPr fontId="4"/>
  </si>
  <si>
    <t>11月精算旅費</t>
    <rPh sb="2" eb="3">
      <t>ツキ</t>
    </rPh>
    <rPh sb="3" eb="5">
      <t>セイサン</t>
    </rPh>
    <rPh sb="5" eb="7">
      <t>リョヒ</t>
    </rPh>
    <phoneticPr fontId="4"/>
  </si>
  <si>
    <t>本部職員</t>
    <rPh sb="0" eb="2">
      <t>ホンブ</t>
    </rPh>
    <rPh sb="2" eb="4">
      <t>ショクイン</t>
    </rPh>
    <phoneticPr fontId="4"/>
  </si>
  <si>
    <t>みんなでつくる音楽会出演料</t>
    <rPh sb="7" eb="10">
      <t>オンガクカイ</t>
    </rPh>
    <rPh sb="10" eb="12">
      <t>シュツエン</t>
    </rPh>
    <rPh sb="12" eb="13">
      <t>リョウ</t>
    </rPh>
    <phoneticPr fontId="4"/>
  </si>
  <si>
    <t>資金前渡員/岡田浩吉ほか</t>
    <rPh sb="6" eb="8">
      <t>オカダ</t>
    </rPh>
    <rPh sb="8" eb="9">
      <t>ヒロシ</t>
    </rPh>
    <rPh sb="9" eb="10">
      <t>キチ</t>
    </rPh>
    <phoneticPr fontId="4"/>
  </si>
  <si>
    <t>振替920</t>
    <rPh sb="0" eb="2">
      <t>フリカエ</t>
    </rPh>
    <phoneticPr fontId="4"/>
  </si>
  <si>
    <t>12月分自主ｻｰｸﾙ使用料補助</t>
    <rPh sb="2" eb="3">
      <t>ツキ</t>
    </rPh>
    <rPh sb="3" eb="4">
      <t>ブン</t>
    </rPh>
    <rPh sb="4" eb="6">
      <t>ジシュ</t>
    </rPh>
    <rPh sb="10" eb="13">
      <t>シヨウリョウ</t>
    </rPh>
    <rPh sb="13" eb="15">
      <t>ホジョ</t>
    </rPh>
    <phoneticPr fontId="4"/>
  </si>
  <si>
    <t>振替969</t>
    <rPh sb="0" eb="2">
      <t>フリカエ</t>
    </rPh>
    <phoneticPr fontId="3"/>
  </si>
  <si>
    <t>焱焱C勝部の火祭り公演料</t>
    <rPh sb="0" eb="1">
      <t>エン</t>
    </rPh>
    <rPh sb="1" eb="2">
      <t>エン</t>
    </rPh>
    <rPh sb="3" eb="5">
      <t>カツベ</t>
    </rPh>
    <rPh sb="6" eb="8">
      <t>ヒマツ</t>
    </rPh>
    <rPh sb="9" eb="11">
      <t>コウエン</t>
    </rPh>
    <rPh sb="11" eb="12">
      <t>リョウ</t>
    </rPh>
    <phoneticPr fontId="4"/>
  </si>
  <si>
    <t>振替910</t>
    <rPh sb="0" eb="2">
      <t>フリカエ</t>
    </rPh>
    <phoneticPr fontId="4"/>
  </si>
  <si>
    <t>ｺﾒﾃﾞｨｱﾝ賃金</t>
    <rPh sb="7" eb="9">
      <t>チンギン</t>
    </rPh>
    <phoneticPr fontId="4"/>
  </si>
  <si>
    <t>服部正司</t>
    <rPh sb="0" eb="2">
      <t>ハットリ</t>
    </rPh>
    <rPh sb="2" eb="3">
      <t>ショウ</t>
    </rPh>
    <rPh sb="3" eb="4">
      <t>ジ</t>
    </rPh>
    <phoneticPr fontId="4"/>
  </si>
  <si>
    <t>振替895</t>
    <rPh sb="0" eb="2">
      <t>フリカエ</t>
    </rPh>
    <phoneticPr fontId="4"/>
  </si>
  <si>
    <t>ﾏｲｸｽﾀﾝﾄﾞ部品</t>
    <rPh sb="8" eb="10">
      <t>ブヒン</t>
    </rPh>
    <phoneticPr fontId="4"/>
  </si>
  <si>
    <t>㈱ﾜﾀﾅﾍﾞ楽器店</t>
    <rPh sb="6" eb="8">
      <t>ガッキ</t>
    </rPh>
    <rPh sb="8" eb="9">
      <t>テン</t>
    </rPh>
    <phoneticPr fontId="4"/>
  </si>
  <si>
    <t>消耗品</t>
    <rPh sb="0" eb="3">
      <t>ショウモウヒン</t>
    </rPh>
    <phoneticPr fontId="4"/>
  </si>
  <si>
    <t>ﾏｽｷﾝｸﾞﾃｰﾌﾟ</t>
    <phoneticPr fontId="4"/>
  </si>
  <si>
    <t>工房ｺﾝｻｰﾄ外礒中庭現代陶芸展ﾁﾗｼ印刷</t>
    <rPh sb="0" eb="2">
      <t>コウボウ</t>
    </rPh>
    <rPh sb="7" eb="8">
      <t>ソト</t>
    </rPh>
    <rPh sb="8" eb="9">
      <t>イソ</t>
    </rPh>
    <rPh sb="9" eb="11">
      <t>ナカニワ</t>
    </rPh>
    <rPh sb="11" eb="13">
      <t>ゲンダイ</t>
    </rPh>
    <rPh sb="13" eb="15">
      <t>トウゲイ</t>
    </rPh>
    <rPh sb="15" eb="16">
      <t>テン</t>
    </rPh>
    <rPh sb="19" eb="21">
      <t>インサツ</t>
    </rPh>
    <phoneticPr fontId="4"/>
  </si>
  <si>
    <t>みんなでつくる音楽会ﾁﾗｼ･ﾁｹｯﾄ印刷</t>
    <rPh sb="7" eb="10">
      <t>オンガクカイ</t>
    </rPh>
    <rPh sb="18" eb="20">
      <t>インサツ</t>
    </rPh>
    <phoneticPr fontId="4"/>
  </si>
  <si>
    <t>10/29岸田読売新聞広告掲載</t>
    <rPh sb="5" eb="7">
      <t>キシダ</t>
    </rPh>
    <rPh sb="7" eb="9">
      <t>ヨミウリ</t>
    </rPh>
    <rPh sb="9" eb="11">
      <t>シンブン</t>
    </rPh>
    <rPh sb="11" eb="13">
      <t>コウコク</t>
    </rPh>
    <rPh sb="13" eb="15">
      <t>ケイサイ</t>
    </rPh>
    <phoneticPr fontId="4"/>
  </si>
  <si>
    <t>㈱読売連合広告社</t>
    <rPh sb="1" eb="3">
      <t>ヨミウリ</t>
    </rPh>
    <rPh sb="3" eb="5">
      <t>レンゴウ</t>
    </rPh>
    <rPh sb="5" eb="8">
      <t>コウコクシャ</t>
    </rPh>
    <phoneticPr fontId="4"/>
  </si>
  <si>
    <t>10/8ｺﾒﾃﾞｨｱﾝ読売新聞広告掲載</t>
    <rPh sb="11" eb="13">
      <t>ヨミウリ</t>
    </rPh>
    <rPh sb="13" eb="15">
      <t>シンブン</t>
    </rPh>
    <rPh sb="15" eb="17">
      <t>コウコク</t>
    </rPh>
    <rPh sb="17" eb="19">
      <t>ケイサイ</t>
    </rPh>
    <phoneticPr fontId="4"/>
  </si>
  <si>
    <t>岸田音響技術委託</t>
    <rPh sb="0" eb="2">
      <t>キシダ</t>
    </rPh>
    <rPh sb="2" eb="4">
      <t>オンキョウ</t>
    </rPh>
    <rPh sb="4" eb="6">
      <t>ギジュツ</t>
    </rPh>
    <rPh sb="6" eb="8">
      <t>イタク</t>
    </rPh>
    <phoneticPr fontId="4"/>
  </si>
  <si>
    <t>（有）ﾛｽﾞｳｴﾙ</t>
    <rPh sb="0" eb="3">
      <t>ユウ</t>
    </rPh>
    <phoneticPr fontId="4"/>
  </si>
  <si>
    <t>岸田びわ湖放送告知放送</t>
    <rPh sb="0" eb="2">
      <t>キシダ</t>
    </rPh>
    <rPh sb="4" eb="5">
      <t>コ</t>
    </rPh>
    <rPh sb="5" eb="7">
      <t>ホウソウ</t>
    </rPh>
    <rPh sb="7" eb="9">
      <t>コクチ</t>
    </rPh>
    <rPh sb="9" eb="11">
      <t>ホウソウ</t>
    </rPh>
    <phoneticPr fontId="4"/>
  </si>
  <si>
    <t>びわ湖放送㈱</t>
    <rPh sb="2" eb="3">
      <t>コ</t>
    </rPh>
    <rPh sb="3" eb="5">
      <t>ホウソウ</t>
    </rPh>
    <phoneticPr fontId="4"/>
  </si>
  <si>
    <t>11/5･6ｺﾒﾃﾞｨｱﾝ舞台道具輸送業務</t>
    <rPh sb="13" eb="15">
      <t>ブタイ</t>
    </rPh>
    <rPh sb="15" eb="17">
      <t>ドウグ</t>
    </rPh>
    <rPh sb="17" eb="19">
      <t>ユソウ</t>
    </rPh>
    <rPh sb="19" eb="21">
      <t>ギョウム</t>
    </rPh>
    <phoneticPr fontId="4"/>
  </si>
  <si>
    <t>一柳運送㈱</t>
    <rPh sb="0" eb="2">
      <t>イチヤナギ</t>
    </rPh>
    <rPh sb="2" eb="4">
      <t>ウンソウ</t>
    </rPh>
    <phoneticPr fontId="4"/>
  </si>
  <si>
    <t>次世代12/8草津養護洋楽鑑賞公演料</t>
    <rPh sb="0" eb="3">
      <t>ジセダイ</t>
    </rPh>
    <rPh sb="7" eb="9">
      <t>クサツ</t>
    </rPh>
    <rPh sb="9" eb="11">
      <t>ヨウゴ</t>
    </rPh>
    <rPh sb="11" eb="13">
      <t>ヨウガク</t>
    </rPh>
    <rPh sb="13" eb="15">
      <t>カンショウ</t>
    </rPh>
    <rPh sb="15" eb="18">
      <t>コウエンリョウ</t>
    </rPh>
    <phoneticPr fontId="4"/>
  </si>
  <si>
    <t>山根朋子</t>
    <rPh sb="0" eb="2">
      <t>ヤマネ</t>
    </rPh>
    <rPh sb="2" eb="4">
      <t>トモコ</t>
    </rPh>
    <phoneticPr fontId="4"/>
  </si>
  <si>
    <t>次世代12/2草津養護邦楽鑑賞公演料</t>
    <rPh sb="0" eb="3">
      <t>ジセダイ</t>
    </rPh>
    <rPh sb="7" eb="9">
      <t>クサツ</t>
    </rPh>
    <rPh sb="9" eb="11">
      <t>ヨウゴ</t>
    </rPh>
    <rPh sb="11" eb="13">
      <t>ホウガク</t>
    </rPh>
    <rPh sb="13" eb="15">
      <t>カンショウ</t>
    </rPh>
    <rPh sb="15" eb="18">
      <t>コウエンリョウ</t>
    </rPh>
    <phoneticPr fontId="4"/>
  </si>
  <si>
    <t>麻植理恵子</t>
    <rPh sb="0" eb="1">
      <t>マ</t>
    </rPh>
    <rPh sb="1" eb="2">
      <t>ショク</t>
    </rPh>
    <rPh sb="2" eb="5">
      <t>リエコ</t>
    </rPh>
    <phoneticPr fontId="4"/>
  </si>
  <si>
    <t>湖国を描く絵画展高島市藤樹の里会場ｱﾙﾊﾞｲﾄ</t>
    <rPh sb="0" eb="2">
      <t>ココク</t>
    </rPh>
    <rPh sb="3" eb="4">
      <t>エガ</t>
    </rPh>
    <rPh sb="5" eb="8">
      <t>カイガテン</t>
    </rPh>
    <rPh sb="8" eb="10">
      <t>タカシマ</t>
    </rPh>
    <rPh sb="10" eb="11">
      <t>シ</t>
    </rPh>
    <rPh sb="11" eb="13">
      <t>トウジュ</t>
    </rPh>
    <rPh sb="14" eb="15">
      <t>サト</t>
    </rPh>
    <rPh sb="15" eb="17">
      <t>カイジョウ</t>
    </rPh>
    <phoneticPr fontId="4"/>
  </si>
  <si>
    <t>三大寺青楓</t>
    <rPh sb="0" eb="3">
      <t>サンダイジ</t>
    </rPh>
    <rPh sb="3" eb="4">
      <t>アオ</t>
    </rPh>
    <rPh sb="4" eb="5">
      <t>カエデ</t>
    </rPh>
    <phoneticPr fontId="4"/>
  </si>
  <si>
    <t>中川陽子</t>
    <rPh sb="0" eb="2">
      <t>ナカガワ</t>
    </rPh>
    <rPh sb="2" eb="4">
      <t>ヨウコ</t>
    </rPh>
    <phoneticPr fontId="4"/>
  </si>
  <si>
    <t>松下かほる</t>
    <rPh sb="0" eb="2">
      <t>マツシタ</t>
    </rPh>
    <phoneticPr fontId="4"/>
  </si>
  <si>
    <t>臼坂登世美</t>
    <rPh sb="0" eb="1">
      <t>ウス</t>
    </rPh>
    <rPh sb="1" eb="2">
      <t>サカ</t>
    </rPh>
    <rPh sb="2" eb="4">
      <t>トヨ</t>
    </rPh>
    <rPh sb="4" eb="5">
      <t>ビ</t>
    </rPh>
    <phoneticPr fontId="4"/>
  </si>
  <si>
    <t>前田久美子</t>
    <rPh sb="0" eb="2">
      <t>マエダ</t>
    </rPh>
    <rPh sb="2" eb="5">
      <t>クミコ</t>
    </rPh>
    <phoneticPr fontId="4"/>
  </si>
  <si>
    <t>次世代楽しい森の音楽会構成･演出料</t>
    <rPh sb="0" eb="3">
      <t>ジセダイ</t>
    </rPh>
    <rPh sb="3" eb="4">
      <t>タノ</t>
    </rPh>
    <rPh sb="6" eb="7">
      <t>モリ</t>
    </rPh>
    <rPh sb="8" eb="10">
      <t>オンガク</t>
    </rPh>
    <rPh sb="10" eb="11">
      <t>カイ</t>
    </rPh>
    <rPh sb="11" eb="13">
      <t>コウセイ</t>
    </rPh>
    <rPh sb="14" eb="16">
      <t>エンシュツ</t>
    </rPh>
    <rPh sb="16" eb="17">
      <t>リョウ</t>
    </rPh>
    <phoneticPr fontId="4"/>
  </si>
  <si>
    <t>中村暁</t>
    <rPh sb="0" eb="2">
      <t>ナカムラ</t>
    </rPh>
    <rPh sb="2" eb="3">
      <t>アカツキ</t>
    </rPh>
    <phoneticPr fontId="4"/>
  </si>
  <si>
    <t>次世代楽しい森の音楽会ｺﾃﾞｨﾈｰﾀｰ料</t>
    <rPh sb="0" eb="3">
      <t>ジセダイ</t>
    </rPh>
    <rPh sb="3" eb="4">
      <t>タノ</t>
    </rPh>
    <rPh sb="6" eb="7">
      <t>モリ</t>
    </rPh>
    <rPh sb="8" eb="10">
      <t>オンガク</t>
    </rPh>
    <rPh sb="10" eb="11">
      <t>カイ</t>
    </rPh>
    <rPh sb="19" eb="20">
      <t>リョウ</t>
    </rPh>
    <phoneticPr fontId="4"/>
  </si>
  <si>
    <t>次世代楽しい森の音楽会作曲料</t>
    <rPh sb="0" eb="3">
      <t>ジセダイ</t>
    </rPh>
    <rPh sb="3" eb="4">
      <t>タノ</t>
    </rPh>
    <rPh sb="6" eb="7">
      <t>モリ</t>
    </rPh>
    <rPh sb="8" eb="10">
      <t>オンガク</t>
    </rPh>
    <rPh sb="10" eb="11">
      <t>カイ</t>
    </rPh>
    <rPh sb="11" eb="13">
      <t>サッキョク</t>
    </rPh>
    <rPh sb="13" eb="14">
      <t>リョウ</t>
    </rPh>
    <phoneticPr fontId="4"/>
  </si>
  <si>
    <t>芦田真一</t>
    <rPh sb="0" eb="2">
      <t>アシダ</t>
    </rPh>
    <rPh sb="2" eb="4">
      <t>シンイチ</t>
    </rPh>
    <phoneticPr fontId="4"/>
  </si>
  <si>
    <t>雑誌購読料11月分</t>
    <rPh sb="0" eb="2">
      <t>ザッシ</t>
    </rPh>
    <rPh sb="2" eb="4">
      <t>コウドク</t>
    </rPh>
    <rPh sb="4" eb="5">
      <t>リョウ</t>
    </rPh>
    <rPh sb="7" eb="9">
      <t>ツキブン</t>
    </rPh>
    <phoneticPr fontId="4"/>
  </si>
  <si>
    <t>ﾌﾟﾛｸﾞﾗﾑ印刷</t>
    <rPh sb="7" eb="9">
      <t>インサツ</t>
    </rPh>
    <phoneticPr fontId="4"/>
  </si>
  <si>
    <t>次世代楽しい森の音楽会出演者宿泊代</t>
    <rPh sb="0" eb="3">
      <t>ジセダイ</t>
    </rPh>
    <rPh sb="3" eb="4">
      <t>タノ</t>
    </rPh>
    <rPh sb="6" eb="7">
      <t>モリ</t>
    </rPh>
    <rPh sb="8" eb="10">
      <t>オンガク</t>
    </rPh>
    <rPh sb="10" eb="11">
      <t>カイ</t>
    </rPh>
    <rPh sb="11" eb="14">
      <t>シュツエンシャ</t>
    </rPh>
    <rPh sb="14" eb="16">
      <t>シュクハク</t>
    </rPh>
    <rPh sb="16" eb="17">
      <t>ダイ</t>
    </rPh>
    <phoneticPr fontId="4"/>
  </si>
  <si>
    <t>㈱草津第一ﾎﾃﾙ</t>
    <rPh sb="1" eb="3">
      <t>クサツ</t>
    </rPh>
    <rPh sb="3" eb="5">
      <t>ダイイチ</t>
    </rPh>
    <phoneticPr fontId="4"/>
  </si>
  <si>
    <t>衣装ｸﾘｰﾆﾝｸﾞ代</t>
    <rPh sb="0" eb="2">
      <t>イショウ</t>
    </rPh>
    <rPh sb="9" eb="10">
      <t>ダイ</t>
    </rPh>
    <phoneticPr fontId="4"/>
  </si>
  <si>
    <t>立入ふとん店　立入寛己</t>
    <rPh sb="0" eb="2">
      <t>タチイリ</t>
    </rPh>
    <rPh sb="5" eb="6">
      <t>テン</t>
    </rPh>
    <rPh sb="7" eb="9">
      <t>タチイリ</t>
    </rPh>
    <rPh sb="9" eb="11">
      <t>ヒロミ</t>
    </rPh>
    <phoneticPr fontId="4"/>
  </si>
  <si>
    <t>舞台衣装</t>
    <rPh sb="0" eb="2">
      <t>ブタイ</t>
    </rPh>
    <rPh sb="2" eb="4">
      <t>イショウ</t>
    </rPh>
    <phoneticPr fontId="4"/>
  </si>
  <si>
    <t>ﾁｬｺｯﾄ㈱大阪支店</t>
    <rPh sb="6" eb="8">
      <t>オオサカ</t>
    </rPh>
    <rPh sb="8" eb="10">
      <t>シテン</t>
    </rPh>
    <phoneticPr fontId="4"/>
  </si>
  <si>
    <t>賞状筆耕料</t>
    <rPh sb="0" eb="2">
      <t>ショウジョウ</t>
    </rPh>
    <rPh sb="2" eb="4">
      <t>ヒッコウ</t>
    </rPh>
    <rPh sb="4" eb="5">
      <t>リョウ</t>
    </rPh>
    <phoneticPr fontId="4"/>
  </si>
  <si>
    <t>ﾁﾗｼ増刷</t>
    <rPh sb="3" eb="5">
      <t>ゾウサツ</t>
    </rPh>
    <phoneticPr fontId="4"/>
  </si>
  <si>
    <t>ﾊﾛｹﾞﾝﾗﾝﾌﾟ</t>
    <phoneticPr fontId="4"/>
  </si>
  <si>
    <t>白熱電球</t>
    <rPh sb="0" eb="2">
      <t>ハクネツ</t>
    </rPh>
    <rPh sb="2" eb="4">
      <t>デンキュウ</t>
    </rPh>
    <phoneticPr fontId="4"/>
  </si>
  <si>
    <t>輪転機ｲﾝｸﾏｽﾀｰ</t>
    <rPh sb="0" eb="3">
      <t>リンテンキ</t>
    </rPh>
    <phoneticPr fontId="4"/>
  </si>
  <si>
    <t>駐車場整理</t>
    <rPh sb="0" eb="2">
      <t>チュウシャ</t>
    </rPh>
    <rPh sb="2" eb="3">
      <t>ジョウ</t>
    </rPh>
    <rPh sb="3" eb="5">
      <t>セイリ</t>
    </rPh>
    <phoneticPr fontId="4"/>
  </si>
  <si>
    <t>感光体ﾕﾆｯﾄ</t>
    <rPh sb="0" eb="3">
      <t>カンコウタイ</t>
    </rPh>
    <phoneticPr fontId="4"/>
  </si>
  <si>
    <t>㈱ﾀﾅｶﾔ</t>
  </si>
  <si>
    <t>ﾌﾟﾘﾝﾀｲﾝｸ等消耗品</t>
    <rPh sb="8" eb="9">
      <t>トウ</t>
    </rPh>
    <rPh sb="9" eb="12">
      <t>ショウモウヒン</t>
    </rPh>
    <phoneticPr fontId="4"/>
  </si>
  <si>
    <t>CD-R等消耗品</t>
    <rPh sb="4" eb="5">
      <t>トウ</t>
    </rPh>
    <rPh sb="5" eb="8">
      <t>ショウモウヒン</t>
    </rPh>
    <phoneticPr fontId="4"/>
  </si>
  <si>
    <t>事業事務処理用消耗品</t>
    <rPh sb="0" eb="2">
      <t>ジギョウ</t>
    </rPh>
    <rPh sb="2" eb="4">
      <t>ジム</t>
    </rPh>
    <rPh sb="4" eb="6">
      <t>ショリ</t>
    </rPh>
    <rPh sb="6" eb="7">
      <t>ヨウ</t>
    </rPh>
    <rPh sb="7" eb="10">
      <t>ショウモウヒン</t>
    </rPh>
    <phoneticPr fontId="4"/>
  </si>
  <si>
    <t>指導者宿泊代10月分</t>
    <rPh sb="0" eb="3">
      <t>シドウシャ</t>
    </rPh>
    <rPh sb="3" eb="6">
      <t>シュクハクダイ</t>
    </rPh>
    <rPh sb="8" eb="10">
      <t>ツキブン</t>
    </rPh>
    <phoneticPr fontId="4"/>
  </si>
  <si>
    <t>ﾎﾃﾙ大昌草津</t>
    <rPh sb="3" eb="4">
      <t>ダイ</t>
    </rPh>
    <rPh sb="4" eb="5">
      <t>ショウ</t>
    </rPh>
    <rPh sb="5" eb="7">
      <t>クサツ</t>
    </rPh>
    <phoneticPr fontId="4"/>
  </si>
  <si>
    <t>岸田食事提供</t>
    <rPh sb="0" eb="2">
      <t>キシダ</t>
    </rPh>
    <rPh sb="2" eb="4">
      <t>ショクジ</t>
    </rPh>
    <rPh sb="4" eb="6">
      <t>テイキョウ</t>
    </rPh>
    <phoneticPr fontId="4"/>
  </si>
  <si>
    <t>ｽｶｰﾄ</t>
    <phoneticPr fontId="4"/>
  </si>
  <si>
    <t>ｺﾗﾎﾞ高島市劇団四季嵐の中告知放送</t>
    <rPh sb="4" eb="6">
      <t>タカシマ</t>
    </rPh>
    <rPh sb="6" eb="7">
      <t>シ</t>
    </rPh>
    <rPh sb="7" eb="9">
      <t>ゲキダン</t>
    </rPh>
    <rPh sb="9" eb="11">
      <t>シキ</t>
    </rPh>
    <rPh sb="11" eb="12">
      <t>アラシ</t>
    </rPh>
    <rPh sb="13" eb="14">
      <t>ナカ</t>
    </rPh>
    <rPh sb="14" eb="16">
      <t>コクチ</t>
    </rPh>
    <rPh sb="16" eb="18">
      <t>ホウソウ</t>
    </rPh>
    <phoneticPr fontId="4"/>
  </si>
  <si>
    <t>8～10月演技指導料</t>
    <rPh sb="4" eb="5">
      <t>ツキ</t>
    </rPh>
    <rPh sb="5" eb="7">
      <t>エンギ</t>
    </rPh>
    <rPh sb="7" eb="9">
      <t>シドウ</t>
    </rPh>
    <rPh sb="9" eb="10">
      <t>リョウ</t>
    </rPh>
    <phoneticPr fontId="4"/>
  </si>
  <si>
    <t>(財)兵庫県芸術文化協会</t>
    <rPh sb="0" eb="3">
      <t>ザイ</t>
    </rPh>
    <rPh sb="3" eb="5">
      <t>ヒョウゴ</t>
    </rPh>
    <rPh sb="5" eb="6">
      <t>ケン</t>
    </rPh>
    <rPh sb="6" eb="8">
      <t>ゲイジュツ</t>
    </rPh>
    <rPh sb="8" eb="10">
      <t>ブンカ</t>
    </rPh>
    <rPh sb="10" eb="12">
      <t>キョウカイ</t>
    </rPh>
    <phoneticPr fontId="4"/>
  </si>
  <si>
    <t>7～9月産経新聞購読料</t>
    <rPh sb="3" eb="4">
      <t>ツキ</t>
    </rPh>
    <rPh sb="4" eb="6">
      <t>サンケイ</t>
    </rPh>
    <rPh sb="6" eb="8">
      <t>シンブン</t>
    </rPh>
    <rPh sb="8" eb="11">
      <t>コウドクリョウ</t>
    </rPh>
    <phoneticPr fontId="4"/>
  </si>
  <si>
    <t>11月舞台技術音響業務</t>
    <rPh sb="2" eb="3">
      <t>ツキ</t>
    </rPh>
    <rPh sb="3" eb="5">
      <t>ブタイ</t>
    </rPh>
    <rPh sb="5" eb="7">
      <t>ギジュツ</t>
    </rPh>
    <rPh sb="7" eb="9">
      <t>オンキョウ</t>
    </rPh>
    <rPh sb="9" eb="11">
      <t>ギョウム</t>
    </rPh>
    <phoneticPr fontId="4"/>
  </si>
  <si>
    <t>11月舞台技術照明業務</t>
    <rPh sb="2" eb="3">
      <t>ツキ</t>
    </rPh>
    <rPh sb="3" eb="5">
      <t>ブタイ</t>
    </rPh>
    <rPh sb="5" eb="7">
      <t>ギジュツ</t>
    </rPh>
    <rPh sb="7" eb="9">
      <t>ショウメイ</t>
    </rPh>
    <rPh sb="9" eb="11">
      <t>ギョウム</t>
    </rPh>
    <phoneticPr fontId="4"/>
  </si>
  <si>
    <t>12/1号分事業団情報紙制作発送等業務</t>
    <rPh sb="4" eb="5">
      <t>ゴウ</t>
    </rPh>
    <rPh sb="5" eb="6">
      <t>ブン</t>
    </rPh>
    <rPh sb="6" eb="9">
      <t>ジギョウダン</t>
    </rPh>
    <rPh sb="9" eb="12">
      <t>ジョウホウシ</t>
    </rPh>
    <rPh sb="12" eb="14">
      <t>セイサク</t>
    </rPh>
    <rPh sb="14" eb="16">
      <t>ハッソウ</t>
    </rPh>
    <rPh sb="16" eb="17">
      <t>トウ</t>
    </rPh>
    <rPh sb="17" eb="19">
      <t>ギョウム</t>
    </rPh>
    <phoneticPr fontId="4"/>
  </si>
  <si>
    <t>11月分あーとねっとﾚﾝﾀﾙｻｰﾊﾞｰ保守委託</t>
    <rPh sb="2" eb="4">
      <t>ツキブン</t>
    </rPh>
    <rPh sb="19" eb="21">
      <t>ホシュ</t>
    </rPh>
    <rPh sb="21" eb="23">
      <t>イタク</t>
    </rPh>
    <phoneticPr fontId="4"/>
  </si>
  <si>
    <t>11月分あーとねっと保守委託</t>
    <rPh sb="2" eb="4">
      <t>ツキブン</t>
    </rPh>
    <rPh sb="10" eb="12">
      <t>ホシュ</t>
    </rPh>
    <rPh sb="12" eb="14">
      <t>イタク</t>
    </rPh>
    <phoneticPr fontId="4"/>
  </si>
  <si>
    <t>ｺラボｼﾞｬｽﾞﾗｲﾌﾞｼﾘｰｽﾞﾁｹｯﾄ販売手数料振替</t>
    <rPh sb="21" eb="23">
      <t>ハンバイ</t>
    </rPh>
    <rPh sb="23" eb="25">
      <t>テスウ</t>
    </rPh>
    <rPh sb="25" eb="26">
      <t>リョウ</t>
    </rPh>
    <rPh sb="26" eb="28">
      <t>フリカエ</t>
    </rPh>
    <phoneticPr fontId="3"/>
  </si>
  <si>
    <t>甲賀市広域勤労者互助会ほか</t>
    <rPh sb="0" eb="3">
      <t>コウカシ</t>
    </rPh>
    <rPh sb="3" eb="5">
      <t>コウイキ</t>
    </rPh>
    <rPh sb="5" eb="8">
      <t>キンロウシャ</t>
    </rPh>
    <rPh sb="8" eb="11">
      <t>ゴジョカイ</t>
    </rPh>
    <phoneticPr fontId="3"/>
  </si>
  <si>
    <t>振替971</t>
    <rPh sb="0" eb="2">
      <t>フリカエ</t>
    </rPh>
    <phoneticPr fontId="3"/>
  </si>
  <si>
    <t>有料道路通行料11月分</t>
    <rPh sb="0" eb="2">
      <t>ユウリョウ</t>
    </rPh>
    <rPh sb="2" eb="4">
      <t>ドウロ</t>
    </rPh>
    <rPh sb="4" eb="7">
      <t>ツウコウリョウ</t>
    </rPh>
    <rPh sb="9" eb="11">
      <t>ツキブン</t>
    </rPh>
    <phoneticPr fontId="3"/>
  </si>
  <si>
    <t>振替829</t>
    <rPh sb="0" eb="2">
      <t>フリカエ</t>
    </rPh>
    <phoneticPr fontId="3"/>
  </si>
  <si>
    <t>ｺﾒﾃﾞｨｱﾝｼｱﾀｰ舞台道具作成</t>
    <rPh sb="11" eb="13">
      <t>ブタイ</t>
    </rPh>
    <rPh sb="13" eb="15">
      <t>ドウグ</t>
    </rPh>
    <rPh sb="15" eb="17">
      <t>サクセイ</t>
    </rPh>
    <phoneticPr fontId="4"/>
  </si>
  <si>
    <t>福井誠</t>
    <rPh sb="0" eb="2">
      <t>フクイ</t>
    </rPh>
    <rPh sb="2" eb="3">
      <t>マコト</t>
    </rPh>
    <phoneticPr fontId="4"/>
  </si>
  <si>
    <t>小寺幸男</t>
    <rPh sb="0" eb="2">
      <t>コテラ</t>
    </rPh>
    <rPh sb="2" eb="4">
      <t>ユキオ</t>
    </rPh>
    <phoneticPr fontId="4"/>
  </si>
  <si>
    <t>工房ｺﾝｻｰﾄ記録写真ﾋﾞﾃﾞｵ撮影</t>
    <rPh sb="0" eb="2">
      <t>コウボウ</t>
    </rPh>
    <rPh sb="7" eb="9">
      <t>キロク</t>
    </rPh>
    <rPh sb="9" eb="11">
      <t>シャシン</t>
    </rPh>
    <rPh sb="16" eb="18">
      <t>サツエイ</t>
    </rPh>
    <phoneticPr fontId="4"/>
  </si>
  <si>
    <t>辻村耕司</t>
    <rPh sb="0" eb="2">
      <t>ツジムラ</t>
    </rPh>
    <rPh sb="2" eb="3">
      <t>コウ</t>
    </rPh>
    <rPh sb="3" eb="4">
      <t>シ</t>
    </rPh>
    <phoneticPr fontId="4"/>
  </si>
  <si>
    <t>振替780</t>
    <rPh sb="0" eb="2">
      <t>フリカエ</t>
    </rPh>
    <phoneticPr fontId="4"/>
  </si>
  <si>
    <t>しがぎん湖国ﾊﾞｲﾄ代</t>
    <rPh sb="4" eb="5">
      <t>コ</t>
    </rPh>
    <rPh sb="5" eb="6">
      <t>コク</t>
    </rPh>
    <rPh sb="10" eb="11">
      <t>ダイ</t>
    </rPh>
    <phoneticPr fontId="4"/>
  </si>
  <si>
    <t>大西好子</t>
    <rPh sb="0" eb="2">
      <t>オオニシ</t>
    </rPh>
    <rPh sb="2" eb="4">
      <t>ヨシコ</t>
    </rPh>
    <phoneticPr fontId="4"/>
  </si>
  <si>
    <t>振替774</t>
    <rPh sb="0" eb="2">
      <t>フリカエ</t>
    </rPh>
    <phoneticPr fontId="4"/>
  </si>
  <si>
    <t>ﾋﾞﾊﾞｼﾃｨ湖国ﾊﾞｲﾄ代</t>
    <rPh sb="7" eb="8">
      <t>コ</t>
    </rPh>
    <rPh sb="8" eb="9">
      <t>コク</t>
    </rPh>
    <rPh sb="13" eb="14">
      <t>ダイ</t>
    </rPh>
    <phoneticPr fontId="4"/>
  </si>
  <si>
    <t>村田安佐子</t>
    <rPh sb="0" eb="2">
      <t>ムラタ</t>
    </rPh>
    <rPh sb="2" eb="3">
      <t>アン</t>
    </rPh>
    <rPh sb="3" eb="4">
      <t>サ</t>
    </rPh>
    <rPh sb="4" eb="5">
      <t>コ</t>
    </rPh>
    <phoneticPr fontId="4"/>
  </si>
  <si>
    <t>振替773</t>
    <rPh sb="0" eb="2">
      <t>フリカエ</t>
    </rPh>
    <phoneticPr fontId="4"/>
  </si>
  <si>
    <t>川治香木</t>
    <rPh sb="0" eb="2">
      <t>カワジ</t>
    </rPh>
    <rPh sb="2" eb="3">
      <t>カオ</t>
    </rPh>
    <rPh sb="3" eb="4">
      <t>キ</t>
    </rPh>
    <phoneticPr fontId="4"/>
  </si>
  <si>
    <t>森川すて子</t>
    <rPh sb="0" eb="2">
      <t>モリカワ</t>
    </rPh>
    <rPh sb="4" eb="5">
      <t>コ</t>
    </rPh>
    <phoneticPr fontId="4"/>
  </si>
  <si>
    <t>石島文代</t>
    <rPh sb="0" eb="2">
      <t>イシジマ</t>
    </rPh>
    <rPh sb="2" eb="4">
      <t>フミヨ</t>
    </rPh>
    <phoneticPr fontId="4"/>
  </si>
  <si>
    <t>岸田ﾊﾞｲﾄ代</t>
    <rPh sb="0" eb="2">
      <t>キシダ</t>
    </rPh>
    <rPh sb="6" eb="7">
      <t>ダイ</t>
    </rPh>
    <phoneticPr fontId="4"/>
  </si>
  <si>
    <t>谷村久郎</t>
    <rPh sb="0" eb="2">
      <t>タニムラ</t>
    </rPh>
    <rPh sb="2" eb="3">
      <t>ヒサ</t>
    </rPh>
    <rPh sb="3" eb="4">
      <t>ロウ</t>
    </rPh>
    <phoneticPr fontId="4"/>
  </si>
  <si>
    <t>振替757</t>
    <rPh sb="0" eb="2">
      <t>フリカエ</t>
    </rPh>
    <phoneticPr fontId="4"/>
  </si>
  <si>
    <t>東浦淳子</t>
    <rPh sb="0" eb="2">
      <t>ヒガシウラ</t>
    </rPh>
    <rPh sb="2" eb="4">
      <t>ジュンコ</t>
    </rPh>
    <phoneticPr fontId="4"/>
  </si>
  <si>
    <t>吉野みち子</t>
    <rPh sb="0" eb="2">
      <t>ヨシノ</t>
    </rPh>
    <rPh sb="4" eb="5">
      <t>コ</t>
    </rPh>
    <phoneticPr fontId="4"/>
  </si>
  <si>
    <t>次世代森の音楽会公演料</t>
    <rPh sb="0" eb="3">
      <t>ジセダイ</t>
    </rPh>
    <rPh sb="3" eb="4">
      <t>モリ</t>
    </rPh>
    <rPh sb="5" eb="8">
      <t>オンガクカイ</t>
    </rPh>
    <rPh sb="8" eb="10">
      <t>コウエン</t>
    </rPh>
    <rPh sb="10" eb="11">
      <t>リョウ</t>
    </rPh>
    <phoneticPr fontId="4"/>
  </si>
  <si>
    <t>松田みゆき</t>
    <rPh sb="0" eb="2">
      <t>マツダ</t>
    </rPh>
    <phoneticPr fontId="4"/>
  </si>
  <si>
    <t>振替772</t>
    <rPh sb="0" eb="2">
      <t>フリカエ</t>
    </rPh>
    <phoneticPr fontId="4"/>
  </si>
  <si>
    <t>中路友恵</t>
    <rPh sb="0" eb="1">
      <t>ナカ</t>
    </rPh>
    <rPh sb="1" eb="2">
      <t>ジ</t>
    </rPh>
    <rPh sb="2" eb="3">
      <t>ユウ</t>
    </rPh>
    <rPh sb="3" eb="4">
      <t>エ</t>
    </rPh>
    <phoneticPr fontId="4"/>
  </si>
  <si>
    <t>河野健</t>
    <rPh sb="0" eb="2">
      <t>カワノ</t>
    </rPh>
    <rPh sb="2" eb="3">
      <t>ケン</t>
    </rPh>
    <phoneticPr fontId="4"/>
  </si>
  <si>
    <t>樋口崇</t>
    <rPh sb="0" eb="2">
      <t>ヒグチ</t>
    </rPh>
    <rPh sb="2" eb="3">
      <t>タカシ</t>
    </rPh>
    <phoneticPr fontId="4"/>
  </si>
  <si>
    <t>林ゆかり</t>
    <rPh sb="0" eb="1">
      <t>ハヤシ</t>
    </rPh>
    <phoneticPr fontId="4"/>
  </si>
  <si>
    <t>次世代老上小合奏指導料</t>
    <rPh sb="0" eb="3">
      <t>ジセダイ</t>
    </rPh>
    <rPh sb="3" eb="4">
      <t>オ</t>
    </rPh>
    <rPh sb="4" eb="5">
      <t>カミ</t>
    </rPh>
    <rPh sb="5" eb="6">
      <t>ショウ</t>
    </rPh>
    <rPh sb="6" eb="8">
      <t>ガッソウ</t>
    </rPh>
    <rPh sb="8" eb="11">
      <t>シドウリョウ</t>
    </rPh>
    <phoneticPr fontId="4"/>
  </si>
  <si>
    <t>松本晃</t>
    <rPh sb="0" eb="2">
      <t>マツモト</t>
    </rPh>
    <rPh sb="2" eb="3">
      <t>アキラ</t>
    </rPh>
    <phoneticPr fontId="4"/>
  </si>
  <si>
    <t>振替758</t>
    <rPh sb="0" eb="2">
      <t>フリカエ</t>
    </rPh>
    <phoneticPr fontId="4"/>
  </si>
  <si>
    <t>岸田公演ﾜｰｸｼｮｯﾌﾟ料</t>
    <rPh sb="0" eb="2">
      <t>キシダ</t>
    </rPh>
    <rPh sb="2" eb="4">
      <t>コウエン</t>
    </rPh>
    <rPh sb="12" eb="13">
      <t>リョウ</t>
    </rPh>
    <phoneticPr fontId="4"/>
  </si>
  <si>
    <t>(財)可児市文化芸術振興財団</t>
    <rPh sb="0" eb="3">
      <t>ザイ</t>
    </rPh>
    <rPh sb="3" eb="6">
      <t>カニシ</t>
    </rPh>
    <rPh sb="6" eb="8">
      <t>ブンカ</t>
    </rPh>
    <rPh sb="8" eb="10">
      <t>ゲイジュツ</t>
    </rPh>
    <rPh sb="10" eb="12">
      <t>シンコウ</t>
    </rPh>
    <rPh sb="12" eb="14">
      <t>ザイダン</t>
    </rPh>
    <phoneticPr fontId="4"/>
  </si>
  <si>
    <t>10月ﾒｰﾙ便</t>
    <rPh sb="2" eb="3">
      <t>ツキ</t>
    </rPh>
    <rPh sb="6" eb="7">
      <t>ビン</t>
    </rPh>
    <phoneticPr fontId="4"/>
  </si>
  <si>
    <t>ｺﾒﾃﾞｨｱﾝ指導者食事10月</t>
    <rPh sb="7" eb="10">
      <t>シドウシャ</t>
    </rPh>
    <rPh sb="10" eb="12">
      <t>ショクジ</t>
    </rPh>
    <rPh sb="14" eb="15">
      <t>ツキ</t>
    </rPh>
    <phoneticPr fontId="4"/>
  </si>
  <si>
    <t>絵画展審査員食事提供</t>
    <rPh sb="0" eb="3">
      <t>カイガテン</t>
    </rPh>
    <rPh sb="3" eb="6">
      <t>シンサイン</t>
    </rPh>
    <rPh sb="6" eb="8">
      <t>ショクジ</t>
    </rPh>
    <rPh sb="8" eb="10">
      <t>テイキョウ</t>
    </rPh>
    <phoneticPr fontId="4"/>
  </si>
  <si>
    <t>事業消耗品</t>
    <rPh sb="0" eb="2">
      <t>ジギョウ</t>
    </rPh>
    <rPh sb="2" eb="5">
      <t>ショウモウヒン</t>
    </rPh>
    <phoneticPr fontId="4"/>
  </si>
  <si>
    <t>ｺﾗﾎﾞ炎炎ｺﾝｻｰﾄﾁﾗｼ</t>
    <rPh sb="4" eb="5">
      <t>エン</t>
    </rPh>
    <rPh sb="5" eb="6">
      <t>エン</t>
    </rPh>
    <phoneticPr fontId="4"/>
  </si>
  <si>
    <t>優れた炎炎ｺﾝｻｰﾄﾁﾗｼ</t>
    <rPh sb="0" eb="1">
      <t>スグ</t>
    </rPh>
    <rPh sb="3" eb="4">
      <t>エン</t>
    </rPh>
    <rPh sb="4" eb="5">
      <t>エン</t>
    </rPh>
    <phoneticPr fontId="4"/>
  </si>
  <si>
    <t>ｼﾞｬｽﾞｴﾌｴﾑ滋賀告知放送</t>
    <rPh sb="9" eb="11">
      <t>シガ</t>
    </rPh>
    <rPh sb="11" eb="13">
      <t>コクチ</t>
    </rPh>
    <rPh sb="13" eb="15">
      <t>ホウソウ</t>
    </rPh>
    <phoneticPr fontId="4"/>
  </si>
  <si>
    <t>岸田音楽著作物使用料</t>
    <rPh sb="0" eb="2">
      <t>キシダ</t>
    </rPh>
    <rPh sb="2" eb="4">
      <t>オンガク</t>
    </rPh>
    <rPh sb="4" eb="7">
      <t>チョサクブツ</t>
    </rPh>
    <rPh sb="7" eb="10">
      <t>シヨウリョウ</t>
    </rPh>
    <phoneticPr fontId="4"/>
  </si>
  <si>
    <t>ｺﾒﾃﾞｨｱﾝ消耗品</t>
    <rPh sb="7" eb="9">
      <t>ショウモウ</t>
    </rPh>
    <rPh sb="9" eb="10">
      <t>ヒン</t>
    </rPh>
    <phoneticPr fontId="4"/>
  </si>
  <si>
    <t>（有）ｸﾘｴｲﾃｨﾌﾞﾏｳｽ</t>
    <rPh sb="0" eb="3">
      <t>ユウ</t>
    </rPh>
    <phoneticPr fontId="4"/>
  </si>
  <si>
    <t>ﾁｹｯﾄ用紙</t>
    <rPh sb="4" eb="6">
      <t>ヨウシ</t>
    </rPh>
    <phoneticPr fontId="4"/>
  </si>
  <si>
    <t>四季㈱</t>
    <rPh sb="0" eb="2">
      <t>シキ</t>
    </rPh>
    <phoneticPr fontId="4"/>
  </si>
  <si>
    <t>10月分ｲﾝﾌｫﾒｰｼｮﾝｺｰﾅｰ雑誌</t>
    <rPh sb="2" eb="3">
      <t>ツキ</t>
    </rPh>
    <rPh sb="3" eb="4">
      <t>ブン</t>
    </rPh>
    <rPh sb="17" eb="19">
      <t>ザッシ</t>
    </rPh>
    <phoneticPr fontId="4"/>
  </si>
  <si>
    <t>㈱平柿文仙堂</t>
    <rPh sb="1" eb="3">
      <t>ヒラガキ</t>
    </rPh>
    <rPh sb="3" eb="4">
      <t>ブン</t>
    </rPh>
    <rPh sb="4" eb="5">
      <t>セン</t>
    </rPh>
    <rPh sb="5" eb="6">
      <t>ドウ</t>
    </rPh>
    <phoneticPr fontId="4"/>
  </si>
  <si>
    <t>㈱ｱﾔﾊﾃﾞｨｵ栗東店</t>
    <rPh sb="8" eb="9">
      <t>クリ</t>
    </rPh>
    <rPh sb="9" eb="10">
      <t>ヒガシ</t>
    </rPh>
    <rPh sb="10" eb="11">
      <t>ミセ</t>
    </rPh>
    <phoneticPr fontId="4"/>
  </si>
  <si>
    <t>ｲﾝﾌｫﾒｰｼｮﾝｺｰﾅｰ耗品</t>
    <rPh sb="13" eb="14">
      <t>モウ</t>
    </rPh>
    <rPh sb="14" eb="15">
      <t>ヒン</t>
    </rPh>
    <phoneticPr fontId="4"/>
  </si>
  <si>
    <t>㈱ｱｰﾄﾌｧｸﾄﾘｰ</t>
    <phoneticPr fontId="4"/>
  </si>
  <si>
    <t>(有)ｲｼｵｶ楽器</t>
    <rPh sb="7" eb="9">
      <t>ガッキ</t>
    </rPh>
    <phoneticPr fontId="4"/>
  </si>
  <si>
    <t>ﾎﾟｽﾀｰﾁﾗｼﾌﾟﾛｸﾞﾗﾑ印刷</t>
    <rPh sb="15" eb="17">
      <t>インサツ</t>
    </rPh>
    <phoneticPr fontId="4"/>
  </si>
  <si>
    <t>ﾏﾙｷ印刷㈱</t>
    <rPh sb="3" eb="5">
      <t>インサツ</t>
    </rPh>
    <phoneticPr fontId="4"/>
  </si>
  <si>
    <t>ﾎﾟｽﾀｰ・ﾁﾗｼ印刷</t>
    <rPh sb="9" eb="11">
      <t>インサツ</t>
    </rPh>
    <phoneticPr fontId="4"/>
  </si>
  <si>
    <t>ｷｬﾌﾟｼｮﾝ</t>
    <phoneticPr fontId="4"/>
  </si>
  <si>
    <t>㈱広宣</t>
    <rPh sb="1" eb="2">
      <t>コウ</t>
    </rPh>
    <rPh sb="2" eb="3">
      <t>セン</t>
    </rPh>
    <phoneticPr fontId="4"/>
  </si>
  <si>
    <t>ｴﾌｴﾑ滋賀告知放送</t>
    <rPh sb="4" eb="6">
      <t>シガ</t>
    </rPh>
    <rPh sb="6" eb="8">
      <t>コクチ</t>
    </rPh>
    <rPh sb="8" eb="10">
      <t>ホウソウ</t>
    </rPh>
    <phoneticPr fontId="4"/>
  </si>
  <si>
    <t>岸田ﾎﾟｽﾀｰ・ﾁﾗｼ･ﾌﾟﾛｸﾞﾗﾑ買取</t>
    <rPh sb="0" eb="2">
      <t>キシダ</t>
    </rPh>
    <rPh sb="19" eb="21">
      <t>カイトリ</t>
    </rPh>
    <phoneticPr fontId="4"/>
  </si>
  <si>
    <t>舞台大道具製作消耗品</t>
    <rPh sb="0" eb="2">
      <t>ブタイ</t>
    </rPh>
    <rPh sb="2" eb="5">
      <t>オオドウグ</t>
    </rPh>
    <rPh sb="5" eb="7">
      <t>セイサク</t>
    </rPh>
    <rPh sb="7" eb="10">
      <t>ショウモウヒン</t>
    </rPh>
    <phoneticPr fontId="4"/>
  </si>
  <si>
    <t>坂口ﾃﾚﾋﾞｻｰﾋﾞｽ㈱</t>
    <rPh sb="0" eb="2">
      <t>サカグチ</t>
    </rPh>
    <phoneticPr fontId="4"/>
  </si>
  <si>
    <t>ﾁﾗｼ印刷</t>
    <rPh sb="3" eb="5">
      <t>インサツ</t>
    </rPh>
    <phoneticPr fontId="4"/>
  </si>
  <si>
    <t>10/22産経新聞広告掲載</t>
    <rPh sb="5" eb="7">
      <t>サンケイ</t>
    </rPh>
    <rPh sb="7" eb="9">
      <t>シンブン</t>
    </rPh>
    <rPh sb="9" eb="11">
      <t>コウコク</t>
    </rPh>
    <rPh sb="11" eb="13">
      <t>ケイサイ</t>
    </rPh>
    <phoneticPr fontId="4"/>
  </si>
  <si>
    <t>㈱創和広告　京都支社</t>
    <rPh sb="1" eb="2">
      <t>ソウ</t>
    </rPh>
    <rPh sb="2" eb="3">
      <t>ワ</t>
    </rPh>
    <rPh sb="3" eb="5">
      <t>コウコク</t>
    </rPh>
    <rPh sb="6" eb="8">
      <t>キョウト</t>
    </rPh>
    <rPh sb="8" eb="10">
      <t>シシャ</t>
    </rPh>
    <phoneticPr fontId="4"/>
  </si>
  <si>
    <t>ｴﾌﾟｿﾝｶｰﾄﾘｯｼﾞ</t>
    <phoneticPr fontId="4"/>
  </si>
  <si>
    <t>ｺﾋﾟｰ用紙</t>
    <rPh sb="4" eb="6">
      <t>ヨウシ</t>
    </rPh>
    <phoneticPr fontId="4"/>
  </si>
  <si>
    <t>10月舞台技術音響業務</t>
    <rPh sb="2" eb="3">
      <t>ツキ</t>
    </rPh>
    <rPh sb="3" eb="5">
      <t>ブタイ</t>
    </rPh>
    <rPh sb="5" eb="7">
      <t>ギジュツ</t>
    </rPh>
    <rPh sb="7" eb="9">
      <t>オンキョウ</t>
    </rPh>
    <rPh sb="9" eb="11">
      <t>ギョウム</t>
    </rPh>
    <phoneticPr fontId="4"/>
  </si>
  <si>
    <t>10月舞台技術照明業務</t>
    <rPh sb="2" eb="3">
      <t>ツキ</t>
    </rPh>
    <rPh sb="3" eb="5">
      <t>ブタイ</t>
    </rPh>
    <rPh sb="5" eb="7">
      <t>ギジュツ</t>
    </rPh>
    <rPh sb="7" eb="9">
      <t>ショウメイ</t>
    </rPh>
    <rPh sb="9" eb="11">
      <t>ギョウム</t>
    </rPh>
    <phoneticPr fontId="4"/>
  </si>
  <si>
    <t>ｺラボ嵐の中の子どもたち販売手数料振替</t>
    <rPh sb="3" eb="4">
      <t>アラシ</t>
    </rPh>
    <rPh sb="5" eb="6">
      <t>ナカ</t>
    </rPh>
    <rPh sb="7" eb="8">
      <t>コ</t>
    </rPh>
    <rPh sb="12" eb="14">
      <t>ハンバイ</t>
    </rPh>
    <rPh sb="14" eb="16">
      <t>テスウ</t>
    </rPh>
    <rPh sb="16" eb="17">
      <t>リョウ</t>
    </rPh>
    <rPh sb="17" eb="19">
      <t>フリカエ</t>
    </rPh>
    <phoneticPr fontId="3"/>
  </si>
  <si>
    <t>㈱しがぎん経済文化ｾﾝﾀｰ・四季</t>
    <rPh sb="5" eb="7">
      <t>ケイザイ</t>
    </rPh>
    <rPh sb="7" eb="9">
      <t>ブンカ</t>
    </rPh>
    <rPh sb="14" eb="16">
      <t>シキ</t>
    </rPh>
    <phoneticPr fontId="3"/>
  </si>
  <si>
    <t>振替771</t>
    <rPh sb="0" eb="2">
      <t>フリカエ</t>
    </rPh>
    <phoneticPr fontId="3"/>
  </si>
  <si>
    <t>10月精算旅費</t>
    <rPh sb="2" eb="3">
      <t>ツキ</t>
    </rPh>
    <rPh sb="3" eb="5">
      <t>セイサン</t>
    </rPh>
    <rPh sb="5" eb="7">
      <t>リョヒ</t>
    </rPh>
    <phoneticPr fontId="4"/>
  </si>
  <si>
    <t>11月分自主ｻｰｸﾙ使用料補助</t>
    <rPh sb="2" eb="3">
      <t>ツキ</t>
    </rPh>
    <rPh sb="3" eb="4">
      <t>ブン</t>
    </rPh>
    <rPh sb="4" eb="6">
      <t>ジシュ</t>
    </rPh>
    <rPh sb="10" eb="13">
      <t>シヨウリョウ</t>
    </rPh>
    <rPh sb="13" eb="15">
      <t>ホジョ</t>
    </rPh>
    <phoneticPr fontId="4"/>
  </si>
  <si>
    <t>振替828</t>
    <rPh sb="0" eb="2">
      <t>フリカエ</t>
    </rPh>
    <phoneticPr fontId="3"/>
  </si>
  <si>
    <t>10/29ﾗﾝﾁＴｺﾝｻｰﾄ公演料</t>
    <rPh sb="14" eb="16">
      <t>コウエン</t>
    </rPh>
    <rPh sb="16" eb="17">
      <t>リョウ</t>
    </rPh>
    <phoneticPr fontId="4"/>
  </si>
  <si>
    <t>和久井仁</t>
    <rPh sb="0" eb="3">
      <t>ワクイ</t>
    </rPh>
    <rPh sb="3" eb="4">
      <t>ジン</t>
    </rPh>
    <phoneticPr fontId="4"/>
  </si>
  <si>
    <t>振替742</t>
    <rPh sb="0" eb="2">
      <t>フリカエ</t>
    </rPh>
    <phoneticPr fontId="4"/>
  </si>
  <si>
    <t>10/29･30ﾗﾝﾁＴｺﾝｻｰﾄ演出料等</t>
    <rPh sb="17" eb="19">
      <t>エンシュツ</t>
    </rPh>
    <rPh sb="19" eb="20">
      <t>リョウ</t>
    </rPh>
    <rPh sb="20" eb="21">
      <t>トウ</t>
    </rPh>
    <phoneticPr fontId="4"/>
  </si>
  <si>
    <t>中村典子</t>
    <rPh sb="0" eb="2">
      <t>ナカムラ</t>
    </rPh>
    <rPh sb="2" eb="4">
      <t>ノリコ</t>
    </rPh>
    <phoneticPr fontId="4"/>
  </si>
  <si>
    <t>工房ｺﾝｻｰﾄ出演料</t>
    <rPh sb="0" eb="2">
      <t>コウボウ</t>
    </rPh>
    <rPh sb="7" eb="10">
      <t>シュツエンリョウ</t>
    </rPh>
    <phoneticPr fontId="4"/>
  </si>
  <si>
    <t>松竹大介</t>
    <rPh sb="0" eb="2">
      <t>マツタケ</t>
    </rPh>
    <rPh sb="2" eb="4">
      <t>ダイスケ</t>
    </rPh>
    <phoneticPr fontId="4"/>
  </si>
  <si>
    <t>振替741</t>
    <rPh sb="0" eb="1">
      <t>フ</t>
    </rPh>
    <rPh sb="1" eb="2">
      <t>カ</t>
    </rPh>
    <phoneticPr fontId="4"/>
  </si>
  <si>
    <t>ﾄﾞﾗﾑﾜｰｸｼｮｯﾌﾟ講師料</t>
    <rPh sb="12" eb="15">
      <t>コウシリョウ</t>
    </rPh>
    <phoneticPr fontId="4"/>
  </si>
  <si>
    <t>大辻彩</t>
    <rPh sb="0" eb="2">
      <t>オオツジ</t>
    </rPh>
    <rPh sb="2" eb="3">
      <t>アヤ</t>
    </rPh>
    <phoneticPr fontId="4"/>
  </si>
  <si>
    <t>振替737</t>
    <rPh sb="0" eb="1">
      <t>フ</t>
    </rPh>
    <rPh sb="1" eb="2">
      <t>カ</t>
    </rPh>
    <phoneticPr fontId="4"/>
  </si>
  <si>
    <t>5/22・23演劇WS指導料</t>
    <rPh sb="7" eb="9">
      <t>エンゲキ</t>
    </rPh>
    <rPh sb="11" eb="14">
      <t>シドウリョウ</t>
    </rPh>
    <phoneticPr fontId="4"/>
  </si>
  <si>
    <t>㈱ﾐｸﾙﾐｭｰｼﾞｶﾙｶﾝﾊﾟﾆｰ</t>
    <phoneticPr fontId="4"/>
  </si>
  <si>
    <t>10/10ｺﾗﾎﾞｼﾞｬｽﾞ音楽著作権使用料</t>
    <rPh sb="13" eb="16">
      <t>チョサクケン</t>
    </rPh>
    <rPh sb="16" eb="19">
      <t>シヨウリョウ</t>
    </rPh>
    <rPh sb="19" eb="22">
      <t>シヨウリョウ</t>
    </rPh>
    <phoneticPr fontId="4"/>
  </si>
  <si>
    <t>ﾌｧﾙｶﾀ､ｺﾞｳﾊﾞﾝ消耗品</t>
    <rPh sb="12" eb="14">
      <t>ショウモウ</t>
    </rPh>
    <rPh sb="14" eb="15">
      <t>ヒン</t>
    </rPh>
    <phoneticPr fontId="4"/>
  </si>
  <si>
    <t>㈱ｱﾔﾊﾃﾞｨｵ栗東店</t>
    <rPh sb="8" eb="10">
      <t>リットウ</t>
    </rPh>
    <rPh sb="10" eb="11">
      <t>ミセ</t>
    </rPh>
    <phoneticPr fontId="4"/>
  </si>
  <si>
    <t>10/7自主総合PR新聞折込手数料</t>
    <rPh sb="4" eb="6">
      <t>ジシュ</t>
    </rPh>
    <rPh sb="6" eb="8">
      <t>ソウゴウ</t>
    </rPh>
    <rPh sb="10" eb="12">
      <t>シンブン</t>
    </rPh>
    <rPh sb="12" eb="14">
      <t>オリコミ</t>
    </rPh>
    <rPh sb="14" eb="17">
      <t>テスウリョウ</t>
    </rPh>
    <phoneticPr fontId="4"/>
  </si>
  <si>
    <t>10/7自主総合PR新聞折込ﾁﾗｼ印刷</t>
    <rPh sb="4" eb="6">
      <t>ジシュ</t>
    </rPh>
    <rPh sb="6" eb="8">
      <t>ソウゴウ</t>
    </rPh>
    <rPh sb="10" eb="12">
      <t>シンブン</t>
    </rPh>
    <rPh sb="12" eb="14">
      <t>オリコミ</t>
    </rPh>
    <rPh sb="17" eb="19">
      <t>インサツ</t>
    </rPh>
    <phoneticPr fontId="4"/>
  </si>
  <si>
    <t>10/9ﾘﾋﾞﾝｸﾞ滋賀岸田広告掲載</t>
    <rPh sb="10" eb="12">
      <t>シガ</t>
    </rPh>
    <rPh sb="12" eb="14">
      <t>キシダ</t>
    </rPh>
    <rPh sb="14" eb="16">
      <t>コウコク</t>
    </rPh>
    <rPh sb="16" eb="18">
      <t>ケイサイ</t>
    </rPh>
    <phoneticPr fontId="4"/>
  </si>
  <si>
    <t>10月分あーとねっとﾚﾝﾀﾙｻｰﾊﾞｰ保守委託</t>
    <rPh sb="2" eb="4">
      <t>ツキブン</t>
    </rPh>
    <rPh sb="19" eb="21">
      <t>ホシュ</t>
    </rPh>
    <rPh sb="21" eb="23">
      <t>イタク</t>
    </rPh>
    <phoneticPr fontId="4"/>
  </si>
  <si>
    <t>10月分あーとねっと保守委託</t>
    <rPh sb="2" eb="4">
      <t>ツキブン</t>
    </rPh>
    <rPh sb="10" eb="12">
      <t>ホシュ</t>
    </rPh>
    <rPh sb="12" eb="14">
      <t>イタク</t>
    </rPh>
    <phoneticPr fontId="4"/>
  </si>
  <si>
    <t>ｺﾒﾃﾞｨｱﾝｼｱﾀｰﾁｹｯﾄ販売手数料相当振替</t>
    <rPh sb="15" eb="17">
      <t>ハンバイ</t>
    </rPh>
    <rPh sb="17" eb="20">
      <t>テスウリョウ</t>
    </rPh>
    <rPh sb="20" eb="22">
      <t>ソウトウ</t>
    </rPh>
    <rPh sb="22" eb="24">
      <t>フリカエ</t>
    </rPh>
    <phoneticPr fontId="4"/>
  </si>
  <si>
    <t>(財)大津市勤労者互助会　ほか</t>
    <rPh sb="1" eb="2">
      <t>ザイ</t>
    </rPh>
    <rPh sb="3" eb="6">
      <t>オオツシ</t>
    </rPh>
    <rPh sb="6" eb="9">
      <t>キンロウシャ</t>
    </rPh>
    <rPh sb="9" eb="12">
      <t>ゴジョカイ</t>
    </rPh>
    <phoneticPr fontId="3"/>
  </si>
  <si>
    <t>振替943</t>
    <rPh sb="0" eb="2">
      <t>フリカエ</t>
    </rPh>
    <phoneticPr fontId="3"/>
  </si>
  <si>
    <t>有料道路通行料10月分</t>
    <rPh sb="0" eb="2">
      <t>ユウリョウ</t>
    </rPh>
    <rPh sb="2" eb="4">
      <t>ドウロ</t>
    </rPh>
    <rPh sb="4" eb="7">
      <t>ツウコウリョウ</t>
    </rPh>
    <rPh sb="9" eb="11">
      <t>ツキブン</t>
    </rPh>
    <phoneticPr fontId="3"/>
  </si>
  <si>
    <t>振替717</t>
    <rPh sb="0" eb="2">
      <t>フリカエ</t>
    </rPh>
    <phoneticPr fontId="3"/>
  </si>
  <si>
    <t>その他仮払金</t>
    <rPh sb="2" eb="3">
      <t>タ</t>
    </rPh>
    <rPh sb="3" eb="4">
      <t>カリ</t>
    </rPh>
    <rPh sb="4" eb="5">
      <t>ハラ</t>
    </rPh>
    <rPh sb="5" eb="6">
      <t>キン</t>
    </rPh>
    <phoneticPr fontId="4"/>
  </si>
  <si>
    <t>H22労働保険料（労災）</t>
    <rPh sb="3" eb="5">
      <t>ロウドウ</t>
    </rPh>
    <rPh sb="5" eb="8">
      <t>ホケンリョウ</t>
    </rPh>
    <rPh sb="9" eb="11">
      <t>ロウサイ</t>
    </rPh>
    <phoneticPr fontId="4"/>
  </si>
  <si>
    <t>京都新聞7･8･9月</t>
    <rPh sb="0" eb="2">
      <t>キョウト</t>
    </rPh>
    <rPh sb="2" eb="4">
      <t>シンブン</t>
    </rPh>
    <phoneticPr fontId="4"/>
  </si>
  <si>
    <t>中日新聞7･8･9月</t>
    <rPh sb="0" eb="1">
      <t>ナカ</t>
    </rPh>
    <rPh sb="1" eb="2">
      <t>ヒ</t>
    </rPh>
    <rPh sb="2" eb="4">
      <t>シンブン</t>
    </rPh>
    <phoneticPr fontId="4"/>
  </si>
  <si>
    <t>読売・日経新聞7･8･9月</t>
    <rPh sb="0" eb="2">
      <t>ヨミウリ</t>
    </rPh>
    <rPh sb="3" eb="5">
      <t>ニッケイ</t>
    </rPh>
    <rPh sb="5" eb="7">
      <t>シンブン</t>
    </rPh>
    <phoneticPr fontId="4"/>
  </si>
  <si>
    <t>毎日新聞7･8･9月</t>
    <rPh sb="0" eb="1">
      <t>マイ</t>
    </rPh>
    <rPh sb="2" eb="4">
      <t>シンブン</t>
    </rPh>
    <phoneticPr fontId="4"/>
  </si>
  <si>
    <t>朝日新聞7･8･9月</t>
    <rPh sb="0" eb="2">
      <t>アサヒ</t>
    </rPh>
    <rPh sb="2" eb="4">
      <t>シンブン</t>
    </rPh>
    <rPh sb="9" eb="10">
      <t>ツキ</t>
    </rPh>
    <phoneticPr fontId="4"/>
  </si>
  <si>
    <t>９月ﾒｰﾙ便</t>
    <rPh sb="1" eb="2">
      <t>ツキ</t>
    </rPh>
    <rPh sb="5" eb="6">
      <t>ビン</t>
    </rPh>
    <phoneticPr fontId="4"/>
  </si>
  <si>
    <t>ｺﾗﾎﾞ劇団四季嵐の中の子どもたち上演料</t>
    <rPh sb="4" eb="6">
      <t>ゲキダン</t>
    </rPh>
    <rPh sb="6" eb="8">
      <t>シキ</t>
    </rPh>
    <rPh sb="8" eb="9">
      <t>アラシ</t>
    </rPh>
    <rPh sb="10" eb="11">
      <t>ナカ</t>
    </rPh>
    <rPh sb="12" eb="13">
      <t>コ</t>
    </rPh>
    <rPh sb="17" eb="19">
      <t>ジョウエン</t>
    </rPh>
    <rPh sb="19" eb="20">
      <t>リョウ</t>
    </rPh>
    <phoneticPr fontId="4"/>
  </si>
  <si>
    <t>湖国創造館会場賃金</t>
    <rPh sb="0" eb="1">
      <t>コ</t>
    </rPh>
    <rPh sb="1" eb="2">
      <t>コク</t>
    </rPh>
    <rPh sb="2" eb="4">
      <t>ソウゾウ</t>
    </rPh>
    <rPh sb="4" eb="5">
      <t>カン</t>
    </rPh>
    <rPh sb="5" eb="7">
      <t>カイジョウ</t>
    </rPh>
    <rPh sb="7" eb="9">
      <t>チンギン</t>
    </rPh>
    <phoneticPr fontId="4"/>
  </si>
  <si>
    <t>多田素加子</t>
    <rPh sb="0" eb="2">
      <t>タダ</t>
    </rPh>
    <rPh sb="2" eb="3">
      <t>ソ</t>
    </rPh>
    <rPh sb="3" eb="4">
      <t>カ</t>
    </rPh>
    <rPh sb="4" eb="5">
      <t>コ</t>
    </rPh>
    <phoneticPr fontId="4"/>
  </si>
  <si>
    <t>振替695</t>
    <rPh sb="0" eb="2">
      <t>フリカエ</t>
    </rPh>
    <phoneticPr fontId="4"/>
  </si>
  <si>
    <t>嶋原文子</t>
    <rPh sb="0" eb="1">
      <t>シマ</t>
    </rPh>
    <rPh sb="1" eb="2">
      <t>ハラ</t>
    </rPh>
    <rPh sb="2" eb="3">
      <t>ブン</t>
    </rPh>
    <rPh sb="3" eb="4">
      <t>コ</t>
    </rPh>
    <phoneticPr fontId="4"/>
  </si>
  <si>
    <t>深尾武司</t>
    <rPh sb="0" eb="2">
      <t>フカオ</t>
    </rPh>
    <rPh sb="2" eb="3">
      <t>タケシ</t>
    </rPh>
    <rPh sb="3" eb="4">
      <t>シ</t>
    </rPh>
    <phoneticPr fontId="4"/>
  </si>
  <si>
    <t>10/7Wｶﾌｪ講師謝金</t>
    <rPh sb="8" eb="10">
      <t>コウシ</t>
    </rPh>
    <rPh sb="10" eb="12">
      <t>シャキン</t>
    </rPh>
    <phoneticPr fontId="4"/>
  </si>
  <si>
    <t>志賀玲子</t>
    <rPh sb="0" eb="2">
      <t>シガ</t>
    </rPh>
    <rPh sb="2" eb="3">
      <t>レイ</t>
    </rPh>
    <rPh sb="3" eb="4">
      <t>コ</t>
    </rPh>
    <phoneticPr fontId="4"/>
  </si>
  <si>
    <t>振替694</t>
    <rPh sb="0" eb="2">
      <t>フリカエ</t>
    </rPh>
    <phoneticPr fontId="4"/>
  </si>
  <si>
    <t>10/7Wｶﾌｪ進行謝金</t>
    <rPh sb="8" eb="10">
      <t>シンコウ</t>
    </rPh>
    <rPh sb="10" eb="12">
      <t>シャキン</t>
    </rPh>
    <phoneticPr fontId="4"/>
  </si>
  <si>
    <t>柴田英杞</t>
    <rPh sb="0" eb="2">
      <t>シバタ</t>
    </rPh>
    <rPh sb="2" eb="3">
      <t>エイ</t>
    </rPh>
    <rPh sb="3" eb="4">
      <t>コ</t>
    </rPh>
    <phoneticPr fontId="4"/>
  </si>
  <si>
    <t>振替693</t>
    <rPh sb="0" eb="2">
      <t>フリカエ</t>
    </rPh>
    <phoneticPr fontId="4"/>
  </si>
  <si>
    <t>表彰式講評旅費</t>
    <rPh sb="0" eb="2">
      <t>ヒョウショウ</t>
    </rPh>
    <rPh sb="2" eb="3">
      <t>シキ</t>
    </rPh>
    <rPh sb="3" eb="5">
      <t>コウヒョウ</t>
    </rPh>
    <rPh sb="5" eb="7">
      <t>リョヒ</t>
    </rPh>
    <phoneticPr fontId="4"/>
  </si>
  <si>
    <t>安土優</t>
    <rPh sb="0" eb="1">
      <t>ヤス</t>
    </rPh>
    <rPh sb="1" eb="2">
      <t>ツチ</t>
    </rPh>
    <rPh sb="2" eb="3">
      <t>ユウ</t>
    </rPh>
    <phoneticPr fontId="4"/>
  </si>
  <si>
    <t>振替689</t>
    <rPh sb="0" eb="2">
      <t>フリカエ</t>
    </rPh>
    <phoneticPr fontId="4"/>
  </si>
  <si>
    <t>表彰式講評謝金</t>
    <rPh sb="0" eb="2">
      <t>ヒョウショウ</t>
    </rPh>
    <rPh sb="2" eb="3">
      <t>シキ</t>
    </rPh>
    <rPh sb="3" eb="5">
      <t>コウヒョウ</t>
    </rPh>
    <rPh sb="5" eb="7">
      <t>シャキン</t>
    </rPh>
    <phoneticPr fontId="4"/>
  </si>
  <si>
    <t>湖国ｸﾞﾗﾝﾌﾟﾘ副賞</t>
    <rPh sb="0" eb="1">
      <t>コ</t>
    </rPh>
    <rPh sb="1" eb="2">
      <t>コク</t>
    </rPh>
    <rPh sb="9" eb="11">
      <t>フクショウ</t>
    </rPh>
    <phoneticPr fontId="4"/>
  </si>
  <si>
    <t>白井陽子</t>
    <rPh sb="0" eb="2">
      <t>シライ</t>
    </rPh>
    <rPh sb="2" eb="4">
      <t>ヨウコ</t>
    </rPh>
    <phoneticPr fontId="4"/>
  </si>
  <si>
    <t>振替683</t>
    <rPh sb="0" eb="2">
      <t>フリカエ</t>
    </rPh>
    <phoneticPr fontId="4"/>
  </si>
  <si>
    <t>湖国金賞副賞</t>
    <rPh sb="0" eb="1">
      <t>コ</t>
    </rPh>
    <rPh sb="1" eb="2">
      <t>コク</t>
    </rPh>
    <rPh sb="2" eb="3">
      <t>キン</t>
    </rPh>
    <rPh sb="3" eb="4">
      <t>ショウ</t>
    </rPh>
    <rPh sb="4" eb="6">
      <t>フクショウ</t>
    </rPh>
    <phoneticPr fontId="4"/>
  </si>
  <si>
    <t>津田親重</t>
    <rPh sb="0" eb="2">
      <t>ツダ</t>
    </rPh>
    <rPh sb="2" eb="3">
      <t>オヤ</t>
    </rPh>
    <rPh sb="3" eb="4">
      <t>シゲ</t>
    </rPh>
    <phoneticPr fontId="4"/>
  </si>
  <si>
    <t>植村博史</t>
    <rPh sb="0" eb="2">
      <t>ウエムラ</t>
    </rPh>
    <rPh sb="2" eb="3">
      <t>ヒロシ</t>
    </rPh>
    <rPh sb="3" eb="4">
      <t>シ</t>
    </rPh>
    <phoneticPr fontId="4"/>
  </si>
  <si>
    <t>ｱｰﾄﾘｰﾀﾞｰｽﾞWS講師</t>
    <rPh sb="12" eb="14">
      <t>コウシ</t>
    </rPh>
    <phoneticPr fontId="4"/>
  </si>
  <si>
    <t>砂連尾瞳</t>
    <rPh sb="0" eb="1">
      <t>スナ</t>
    </rPh>
    <rPh sb="1" eb="2">
      <t>レン</t>
    </rPh>
    <rPh sb="2" eb="3">
      <t>オ</t>
    </rPh>
    <rPh sb="3" eb="4">
      <t>ヒトミ</t>
    </rPh>
    <phoneticPr fontId="4"/>
  </si>
  <si>
    <t>振替649</t>
    <rPh sb="0" eb="2">
      <t>フリカエ</t>
    </rPh>
    <phoneticPr fontId="4"/>
  </si>
  <si>
    <t>清水俊洋</t>
    <rPh sb="0" eb="2">
      <t>シミズ</t>
    </rPh>
    <rPh sb="2" eb="4">
      <t>トシヒロ</t>
    </rPh>
    <phoneticPr fontId="4"/>
  </si>
  <si>
    <t>ｱｰﾄﾘｰﾀﾞｰｽﾞWS講師補助</t>
    <rPh sb="12" eb="14">
      <t>コウシ</t>
    </rPh>
    <rPh sb="14" eb="16">
      <t>ホジョ</t>
    </rPh>
    <phoneticPr fontId="4"/>
  </si>
  <si>
    <t>吉倉康行</t>
    <rPh sb="0" eb="2">
      <t>ヨシクラ</t>
    </rPh>
    <rPh sb="2" eb="4">
      <t>ヤスユキ</t>
    </rPh>
    <phoneticPr fontId="4"/>
  </si>
  <si>
    <t>振替646</t>
    <rPh sb="0" eb="2">
      <t>フリカエ</t>
    </rPh>
    <phoneticPr fontId="4"/>
  </si>
  <si>
    <t>古谷晃一郎</t>
    <rPh sb="0" eb="1">
      <t>フル</t>
    </rPh>
    <rPh sb="1" eb="2">
      <t>タニ</t>
    </rPh>
    <rPh sb="2" eb="3">
      <t>アキラ</t>
    </rPh>
    <rPh sb="3" eb="5">
      <t>イチロウ</t>
    </rPh>
    <phoneticPr fontId="4"/>
  </si>
  <si>
    <t>井上信太</t>
    <rPh sb="0" eb="2">
      <t>イノウエ</t>
    </rPh>
    <rPh sb="2" eb="3">
      <t>シン</t>
    </rPh>
    <rPh sb="3" eb="4">
      <t>タ</t>
    </rPh>
    <phoneticPr fontId="4"/>
  </si>
  <si>
    <t>ｺラボ四季ﾊﾟｯｹｰｼﾞｽﾀｯﾌ業務</t>
    <rPh sb="3" eb="5">
      <t>シキ</t>
    </rPh>
    <rPh sb="16" eb="17">
      <t>ギョウ</t>
    </rPh>
    <rPh sb="17" eb="18">
      <t>ム</t>
    </rPh>
    <phoneticPr fontId="4"/>
  </si>
  <si>
    <t>9/4-5指導者宿泊</t>
    <rPh sb="5" eb="7">
      <t>シドウ</t>
    </rPh>
    <rPh sb="7" eb="8">
      <t>シャ</t>
    </rPh>
    <rPh sb="8" eb="10">
      <t>シュクハク</t>
    </rPh>
    <phoneticPr fontId="4"/>
  </si>
  <si>
    <t>ﾎﾃﾙ大昌</t>
    <rPh sb="3" eb="4">
      <t>ダイ</t>
    </rPh>
    <rPh sb="4" eb="5">
      <t>ショウ</t>
    </rPh>
    <phoneticPr fontId="4"/>
  </si>
  <si>
    <t>ｽｶｲ瀬田店</t>
    <rPh sb="3" eb="5">
      <t>セタ</t>
    </rPh>
    <rPh sb="5" eb="6">
      <t>テン</t>
    </rPh>
    <phoneticPr fontId="4"/>
  </si>
  <si>
    <t>㈱ｸｯｶﾘｰﾊｳｽ</t>
    <phoneticPr fontId="4"/>
  </si>
  <si>
    <t>㈱ﾅﾌｺ</t>
    <phoneticPr fontId="4"/>
  </si>
  <si>
    <t>9月分指導者食事提供</t>
    <rPh sb="1" eb="2">
      <t>ツキ</t>
    </rPh>
    <rPh sb="2" eb="3">
      <t>ブン</t>
    </rPh>
    <rPh sb="3" eb="6">
      <t>シドウシャ</t>
    </rPh>
    <rPh sb="6" eb="8">
      <t>ショクジ</t>
    </rPh>
    <rPh sb="8" eb="10">
      <t>テイキョウ</t>
    </rPh>
    <phoneticPr fontId="4"/>
  </si>
  <si>
    <t>審査会弁当</t>
    <rPh sb="0" eb="3">
      <t>シンサカイ</t>
    </rPh>
    <rPh sb="3" eb="5">
      <t>ベントウ</t>
    </rPh>
    <phoneticPr fontId="4"/>
  </si>
  <si>
    <t>10/4音活ｾﾐﾅｰ弁当</t>
    <rPh sb="4" eb="5">
      <t>オン</t>
    </rPh>
    <rPh sb="5" eb="6">
      <t>カツ</t>
    </rPh>
    <rPh sb="10" eb="12">
      <t>ベントウ</t>
    </rPh>
    <phoneticPr fontId="4"/>
  </si>
  <si>
    <t>ｽﾃｯｶｰ作成</t>
    <rPh sb="5" eb="7">
      <t>サクセイ</t>
    </rPh>
    <phoneticPr fontId="4"/>
  </si>
  <si>
    <t>湖国出陳目録</t>
    <rPh sb="0" eb="1">
      <t>コ</t>
    </rPh>
    <rPh sb="1" eb="2">
      <t>コク</t>
    </rPh>
    <rPh sb="2" eb="3">
      <t>デ</t>
    </rPh>
    <rPh sb="3" eb="4">
      <t>チン</t>
    </rPh>
    <rPh sb="4" eb="6">
      <t>モクロク</t>
    </rPh>
    <phoneticPr fontId="4"/>
  </si>
  <si>
    <t>角2封筒印刷</t>
    <rPh sb="0" eb="1">
      <t>カク</t>
    </rPh>
    <rPh sb="2" eb="4">
      <t>フウトウ</t>
    </rPh>
    <rPh sb="4" eb="6">
      <t>インサツ</t>
    </rPh>
    <phoneticPr fontId="4"/>
  </si>
  <si>
    <t>らぶめる広告掲載</t>
    <rPh sb="4" eb="6">
      <t>コウコク</t>
    </rPh>
    <rPh sb="6" eb="8">
      <t>ケイサイ</t>
    </rPh>
    <phoneticPr fontId="4"/>
  </si>
  <si>
    <t>9/25紙掲載広告</t>
    <rPh sb="4" eb="5">
      <t>シ</t>
    </rPh>
    <rPh sb="5" eb="7">
      <t>ケイサイ</t>
    </rPh>
    <rPh sb="7" eb="9">
      <t>コウコク</t>
    </rPh>
    <phoneticPr fontId="4"/>
  </si>
  <si>
    <t>毎日新聞広告</t>
    <rPh sb="0" eb="2">
      <t>マイニチ</t>
    </rPh>
    <rPh sb="2" eb="4">
      <t>シンブン</t>
    </rPh>
    <rPh sb="4" eb="6">
      <t>コウコク</t>
    </rPh>
    <phoneticPr fontId="4"/>
  </si>
  <si>
    <t>㈱滋賀毎日広告社</t>
    <rPh sb="1" eb="3">
      <t>シガ</t>
    </rPh>
    <rPh sb="3" eb="5">
      <t>マイニチ</t>
    </rPh>
    <rPh sb="5" eb="7">
      <t>コウコク</t>
    </rPh>
    <rPh sb="7" eb="8">
      <t>シャ</t>
    </rPh>
    <phoneticPr fontId="4"/>
  </si>
  <si>
    <t>四季ｴﾙｺｽ音響技術業務</t>
    <rPh sb="0" eb="2">
      <t>シキ</t>
    </rPh>
    <rPh sb="6" eb="8">
      <t>オンキョウ</t>
    </rPh>
    <rPh sb="8" eb="10">
      <t>ギジュツ</t>
    </rPh>
    <rPh sb="10" eb="12">
      <t>ギョウム</t>
    </rPh>
    <phoneticPr fontId="4"/>
  </si>
  <si>
    <t>小川音響照明技術業務</t>
    <rPh sb="0" eb="2">
      <t>オガワ</t>
    </rPh>
    <rPh sb="2" eb="4">
      <t>オンキョウ</t>
    </rPh>
    <rPh sb="4" eb="6">
      <t>ショウメイ</t>
    </rPh>
    <rPh sb="6" eb="8">
      <t>ギジュツ</t>
    </rPh>
    <rPh sb="8" eb="10">
      <t>ギョウム</t>
    </rPh>
    <phoneticPr fontId="4"/>
  </si>
  <si>
    <t>湖国ﾁﾗｼﾊｶﾞｷ印刷</t>
    <rPh sb="0" eb="2">
      <t>ココク</t>
    </rPh>
    <rPh sb="9" eb="11">
      <t>インサツ</t>
    </rPh>
    <phoneticPr fontId="4"/>
  </si>
  <si>
    <t>ｸﾗﾌﾄﾊｰﾄ　ﾄｰｶｲ瀬田店</t>
    <rPh sb="12" eb="14">
      <t>セタ</t>
    </rPh>
    <rPh sb="14" eb="15">
      <t>テン</t>
    </rPh>
    <phoneticPr fontId="4"/>
  </si>
  <si>
    <t>描く展立看板</t>
    <rPh sb="0" eb="1">
      <t>エガ</t>
    </rPh>
    <rPh sb="2" eb="3">
      <t>テン</t>
    </rPh>
    <rPh sb="3" eb="4">
      <t>タ</t>
    </rPh>
    <rPh sb="4" eb="6">
      <t>カンバン</t>
    </rPh>
    <phoneticPr fontId="4"/>
  </si>
  <si>
    <t>嵐の中の子どもたちｴﾌｴﾑ滋賀放送ｺﾒﾃﾞｨｱﾝ消耗品</t>
    <rPh sb="0" eb="1">
      <t>アラシ</t>
    </rPh>
    <rPh sb="2" eb="3">
      <t>ナカ</t>
    </rPh>
    <rPh sb="4" eb="5">
      <t>コ</t>
    </rPh>
    <rPh sb="13" eb="15">
      <t>シガ</t>
    </rPh>
    <rPh sb="15" eb="17">
      <t>ホウソウ</t>
    </rPh>
    <rPh sb="24" eb="26">
      <t>ショウモウ</t>
    </rPh>
    <rPh sb="26" eb="27">
      <t>ヒン</t>
    </rPh>
    <phoneticPr fontId="4"/>
  </si>
  <si>
    <t>9月分ｲﾝﾌｫﾒｰｼｮﾝｺｰﾅｰ雑誌</t>
    <rPh sb="1" eb="3">
      <t>ツキブン</t>
    </rPh>
    <rPh sb="16" eb="18">
      <t>ザッシ</t>
    </rPh>
    <phoneticPr fontId="4"/>
  </si>
  <si>
    <t>電池ｺﾒﾃﾞｨｱﾝ消耗品</t>
    <rPh sb="0" eb="2">
      <t>デンチ</t>
    </rPh>
    <rPh sb="9" eb="11">
      <t>ショウモウ</t>
    </rPh>
    <rPh sb="11" eb="12">
      <t>ヒン</t>
    </rPh>
    <phoneticPr fontId="4"/>
  </si>
  <si>
    <t>ﾊﾟﾝﾌﾚｯﾄｽﾀﾝﾄﾞ</t>
    <phoneticPr fontId="4"/>
  </si>
  <si>
    <t>滋賀南部森林組合</t>
    <rPh sb="0" eb="2">
      <t>シガ</t>
    </rPh>
    <rPh sb="2" eb="4">
      <t>ナンブ</t>
    </rPh>
    <rPh sb="4" eb="6">
      <t>シンリン</t>
    </rPh>
    <rPh sb="6" eb="8">
      <t>クミアイ</t>
    </rPh>
    <phoneticPr fontId="4"/>
  </si>
  <si>
    <t>9月舞台技術音響業務</t>
    <rPh sb="1" eb="2">
      <t>ツキ</t>
    </rPh>
    <rPh sb="2" eb="4">
      <t>ブタイ</t>
    </rPh>
    <rPh sb="4" eb="6">
      <t>ギジュツ</t>
    </rPh>
    <rPh sb="6" eb="8">
      <t>オンキョウ</t>
    </rPh>
    <rPh sb="8" eb="10">
      <t>ギョウム</t>
    </rPh>
    <phoneticPr fontId="4"/>
  </si>
  <si>
    <t>9月舞台技術照明業務</t>
    <rPh sb="1" eb="2">
      <t>ツキ</t>
    </rPh>
    <rPh sb="2" eb="4">
      <t>ブタイ</t>
    </rPh>
    <rPh sb="4" eb="6">
      <t>ギジュツ</t>
    </rPh>
    <rPh sb="6" eb="8">
      <t>ショウメイ</t>
    </rPh>
    <rPh sb="8" eb="10">
      <t>ギョウム</t>
    </rPh>
    <phoneticPr fontId="4"/>
  </si>
  <si>
    <t>9月精算旅費</t>
    <rPh sb="1" eb="2">
      <t>ツキ</t>
    </rPh>
    <rPh sb="2" eb="4">
      <t>セイサン</t>
    </rPh>
    <rPh sb="4" eb="6">
      <t>リョヒ</t>
    </rPh>
    <phoneticPr fontId="4"/>
  </si>
  <si>
    <t>10月分自主ｻｰｸﾙ使用料補助</t>
    <rPh sb="2" eb="3">
      <t>ツキ</t>
    </rPh>
    <rPh sb="3" eb="4">
      <t>ブン</t>
    </rPh>
    <rPh sb="4" eb="6">
      <t>ジシュ</t>
    </rPh>
    <rPh sb="10" eb="13">
      <t>シヨウリョウ</t>
    </rPh>
    <rPh sb="13" eb="15">
      <t>ホジョ</t>
    </rPh>
    <phoneticPr fontId="4"/>
  </si>
  <si>
    <t>振替716</t>
    <rPh sb="0" eb="2">
      <t>フリカエ</t>
    </rPh>
    <phoneticPr fontId="3"/>
  </si>
  <si>
    <t>小川典子ﾁｹｯﾄ販売手数料振替</t>
    <rPh sb="0" eb="2">
      <t>オガワ</t>
    </rPh>
    <rPh sb="2" eb="4">
      <t>ノリコ</t>
    </rPh>
    <rPh sb="8" eb="10">
      <t>ハンバイ</t>
    </rPh>
    <rPh sb="10" eb="13">
      <t>テスウリョウ</t>
    </rPh>
    <rPh sb="13" eb="15">
      <t>フリカエ</t>
    </rPh>
    <phoneticPr fontId="3"/>
  </si>
  <si>
    <t>振替563</t>
    <rPh sb="0" eb="2">
      <t>フリカエ</t>
    </rPh>
    <phoneticPr fontId="4"/>
  </si>
  <si>
    <t>10/17指導旅費</t>
    <rPh sb="5" eb="7">
      <t>シドウ</t>
    </rPh>
    <rPh sb="7" eb="9">
      <t>リョヒ</t>
    </rPh>
    <phoneticPr fontId="4"/>
  </si>
  <si>
    <t>大町達人</t>
    <rPh sb="0" eb="2">
      <t>オオマチ</t>
    </rPh>
    <rPh sb="2" eb="3">
      <t>タツ</t>
    </rPh>
    <rPh sb="3" eb="4">
      <t>ヒト</t>
    </rPh>
    <phoneticPr fontId="4"/>
  </si>
  <si>
    <t>振替645</t>
    <rPh sb="0" eb="2">
      <t>フリカエ</t>
    </rPh>
    <phoneticPr fontId="4"/>
  </si>
  <si>
    <t>ﾏｸﾞﾈｯﾄｼｰﾄ</t>
    <phoneticPr fontId="4"/>
  </si>
  <si>
    <t>㈱ｱﾔﾊﾃﾞｨｵ近江八幡店</t>
    <rPh sb="8" eb="10">
      <t>オウミ</t>
    </rPh>
    <rPh sb="10" eb="12">
      <t>ハチマン</t>
    </rPh>
    <rPh sb="12" eb="13">
      <t>テン</t>
    </rPh>
    <phoneticPr fontId="4"/>
  </si>
  <si>
    <t>8/28ｺﾗﾎﾞｼﾞｬｽﾞ音楽著作権使用料</t>
    <rPh sb="12" eb="15">
      <t>チョサクケン</t>
    </rPh>
    <rPh sb="15" eb="18">
      <t>シヨウリョウ</t>
    </rPh>
    <rPh sb="18" eb="21">
      <t>シヨウリョウ</t>
    </rPh>
    <phoneticPr fontId="4"/>
  </si>
  <si>
    <t>（社）日本著作権協会</t>
    <rPh sb="0" eb="3">
      <t>シャ</t>
    </rPh>
    <rPh sb="3" eb="5">
      <t>ニホン</t>
    </rPh>
    <rPh sb="5" eb="8">
      <t>チョサクケン</t>
    </rPh>
    <rPh sb="8" eb="10">
      <t>キョウカイ</t>
    </rPh>
    <phoneticPr fontId="4"/>
  </si>
  <si>
    <t>片山展展示作業等業務</t>
    <rPh sb="0" eb="2">
      <t>カタヤマ</t>
    </rPh>
    <rPh sb="2" eb="3">
      <t>テン</t>
    </rPh>
    <rPh sb="3" eb="5">
      <t>テンジ</t>
    </rPh>
    <rPh sb="5" eb="7">
      <t>サギョウ</t>
    </rPh>
    <rPh sb="7" eb="8">
      <t>トウ</t>
    </rPh>
    <rPh sb="8" eb="10">
      <t>ギョウム</t>
    </rPh>
    <phoneticPr fontId="4"/>
  </si>
  <si>
    <t>今森展展示作業等業務</t>
    <rPh sb="0" eb="2">
      <t>イマモリ</t>
    </rPh>
    <rPh sb="2" eb="3">
      <t>テン</t>
    </rPh>
    <rPh sb="3" eb="5">
      <t>テンジ</t>
    </rPh>
    <rPh sb="5" eb="7">
      <t>サギョウ</t>
    </rPh>
    <rPh sb="7" eb="8">
      <t>トウ</t>
    </rPh>
    <rPh sb="8" eb="10">
      <t>ギョウム</t>
    </rPh>
    <phoneticPr fontId="4"/>
  </si>
  <si>
    <t>10/1号分事業団情報紙制作発送等業務</t>
    <rPh sb="4" eb="5">
      <t>ゴウ</t>
    </rPh>
    <rPh sb="5" eb="6">
      <t>ブン</t>
    </rPh>
    <rPh sb="6" eb="9">
      <t>ジギョウダン</t>
    </rPh>
    <rPh sb="9" eb="12">
      <t>ジョウホウシ</t>
    </rPh>
    <rPh sb="12" eb="14">
      <t>セイサク</t>
    </rPh>
    <rPh sb="14" eb="16">
      <t>ハッソウ</t>
    </rPh>
    <rPh sb="16" eb="17">
      <t>トウ</t>
    </rPh>
    <rPh sb="17" eb="19">
      <t>ギョウム</t>
    </rPh>
    <phoneticPr fontId="4"/>
  </si>
  <si>
    <t>9月分あーとねっとﾚﾝﾀﾙｻｰﾊﾞｰ保守委託</t>
    <rPh sb="1" eb="3">
      <t>ツキブン</t>
    </rPh>
    <rPh sb="18" eb="20">
      <t>ホシュ</t>
    </rPh>
    <rPh sb="20" eb="22">
      <t>イタク</t>
    </rPh>
    <phoneticPr fontId="4"/>
  </si>
  <si>
    <t>9月分あーとねっと保守委託</t>
    <rPh sb="1" eb="3">
      <t>ツキブン</t>
    </rPh>
    <rPh sb="9" eb="11">
      <t>ホシュ</t>
    </rPh>
    <rPh sb="11" eb="13">
      <t>イタク</t>
    </rPh>
    <phoneticPr fontId="4"/>
  </si>
  <si>
    <t>ｺﾒﾃﾞｨｱﾝ保険料</t>
    <rPh sb="7" eb="10">
      <t>ホケンリョウ</t>
    </rPh>
    <phoneticPr fontId="4"/>
  </si>
  <si>
    <t>資金前渡員/(財)ｽﾎﾟｰﾂ安全協会　滋賀県支部</t>
    <rPh sb="7" eb="8">
      <t>ザイ</t>
    </rPh>
    <rPh sb="14" eb="16">
      <t>アンゼン</t>
    </rPh>
    <rPh sb="16" eb="18">
      <t>キョウカイ</t>
    </rPh>
    <rPh sb="19" eb="22">
      <t>シガケン</t>
    </rPh>
    <rPh sb="22" eb="24">
      <t>シブ</t>
    </rPh>
    <phoneticPr fontId="4"/>
  </si>
  <si>
    <t>10/10ｺﾗﾎﾞｼﾞｬｽﾞ出演料</t>
    <rPh sb="14" eb="17">
      <t>シュツエンリョウ</t>
    </rPh>
    <phoneticPr fontId="4"/>
  </si>
  <si>
    <t>資金前渡員/金子敏男</t>
    <rPh sb="0" eb="2">
      <t>シキン</t>
    </rPh>
    <rPh sb="2" eb="3">
      <t>マエ</t>
    </rPh>
    <rPh sb="3" eb="4">
      <t>ワタ</t>
    </rPh>
    <rPh sb="4" eb="5">
      <t>イン</t>
    </rPh>
    <rPh sb="6" eb="8">
      <t>カネコ</t>
    </rPh>
    <rPh sb="8" eb="10">
      <t>トシオ</t>
    </rPh>
    <phoneticPr fontId="4"/>
  </si>
  <si>
    <t>振替545</t>
    <rPh sb="0" eb="2">
      <t>フリカエ</t>
    </rPh>
    <phoneticPr fontId="4"/>
  </si>
  <si>
    <t>8月ETC通行料</t>
    <rPh sb="1" eb="2">
      <t>ツキ</t>
    </rPh>
    <rPh sb="5" eb="8">
      <t>ツウコウリョウ</t>
    </rPh>
    <phoneticPr fontId="4"/>
  </si>
  <si>
    <t>有料道路通行料9月分</t>
    <rPh sb="0" eb="2">
      <t>ユウリョウ</t>
    </rPh>
    <rPh sb="2" eb="4">
      <t>ドウロ</t>
    </rPh>
    <rPh sb="4" eb="7">
      <t>ツウコウリョウ</t>
    </rPh>
    <rPh sb="8" eb="10">
      <t>ツキブン</t>
    </rPh>
    <phoneticPr fontId="3"/>
  </si>
  <si>
    <t>振替601</t>
    <rPh sb="0" eb="2">
      <t>フリカエ</t>
    </rPh>
    <phoneticPr fontId="3"/>
  </si>
  <si>
    <t>湖国と文化133号掲載広告</t>
    <rPh sb="0" eb="2">
      <t>ココク</t>
    </rPh>
    <rPh sb="3" eb="5">
      <t>ブンカ</t>
    </rPh>
    <rPh sb="8" eb="9">
      <t>ゴウ</t>
    </rPh>
    <rPh sb="9" eb="11">
      <t>ケイサイ</t>
    </rPh>
    <rPh sb="11" eb="13">
      <t>コウコク</t>
    </rPh>
    <phoneticPr fontId="3"/>
  </si>
  <si>
    <t>事務局本部勘定</t>
    <rPh sb="0" eb="3">
      <t>ジムキョク</t>
    </rPh>
    <rPh sb="3" eb="5">
      <t>ホンブ</t>
    </rPh>
    <rPh sb="5" eb="7">
      <t>カンジョウ</t>
    </rPh>
    <phoneticPr fontId="3"/>
  </si>
  <si>
    <t>指事</t>
    <rPh sb="0" eb="1">
      <t>ユビ</t>
    </rPh>
    <rPh sb="1" eb="2">
      <t>ジ</t>
    </rPh>
    <phoneticPr fontId="3"/>
  </si>
  <si>
    <t>広告</t>
    <rPh sb="0" eb="2">
      <t>コウコク</t>
    </rPh>
    <phoneticPr fontId="3"/>
  </si>
  <si>
    <t>演劇WS講師補助</t>
    <rPh sb="0" eb="2">
      <t>エンゲキ</t>
    </rPh>
    <rPh sb="4" eb="6">
      <t>コウシ</t>
    </rPh>
    <rPh sb="6" eb="8">
      <t>ホジョ</t>
    </rPh>
    <phoneticPr fontId="4"/>
  </si>
  <si>
    <t>田島由起子</t>
    <rPh sb="0" eb="2">
      <t>タジマ</t>
    </rPh>
    <rPh sb="2" eb="5">
      <t>ユキコ</t>
    </rPh>
    <phoneticPr fontId="4"/>
  </si>
  <si>
    <t>振替581</t>
    <rPh sb="0" eb="2">
      <t>フリカエ</t>
    </rPh>
    <phoneticPr fontId="4"/>
  </si>
  <si>
    <t>岡山睦美</t>
    <rPh sb="0" eb="2">
      <t>オカヤマ</t>
    </rPh>
    <rPh sb="2" eb="4">
      <t>ムツミ</t>
    </rPh>
    <phoneticPr fontId="4"/>
  </si>
  <si>
    <t>橋本仁美</t>
    <rPh sb="0" eb="2">
      <t>ハシモト</t>
    </rPh>
    <rPh sb="2" eb="4">
      <t>ヒトミ</t>
    </rPh>
    <phoneticPr fontId="4"/>
  </si>
  <si>
    <t>演劇WS講師料</t>
    <rPh sb="0" eb="2">
      <t>エンゲキ</t>
    </rPh>
    <rPh sb="4" eb="6">
      <t>コウシ</t>
    </rPh>
    <rPh sb="6" eb="7">
      <t>リョウ</t>
    </rPh>
    <phoneticPr fontId="4"/>
  </si>
  <si>
    <t>橋本久仁彦</t>
    <rPh sb="0" eb="2">
      <t>ハシモト</t>
    </rPh>
    <rPh sb="2" eb="3">
      <t>ク</t>
    </rPh>
    <rPh sb="3" eb="4">
      <t>ジン</t>
    </rPh>
    <rPh sb="4" eb="5">
      <t>ヒコ</t>
    </rPh>
    <phoneticPr fontId="4"/>
  </si>
  <si>
    <t>ﾀﾞﾝｽWS講師補助</t>
    <rPh sb="6" eb="8">
      <t>コウシ</t>
    </rPh>
    <rPh sb="8" eb="10">
      <t>ホジョ</t>
    </rPh>
    <phoneticPr fontId="4"/>
  </si>
  <si>
    <t>野村香子</t>
    <rPh sb="0" eb="2">
      <t>ノムラ</t>
    </rPh>
    <rPh sb="2" eb="3">
      <t>カ</t>
    </rPh>
    <rPh sb="3" eb="4">
      <t>コ</t>
    </rPh>
    <phoneticPr fontId="4"/>
  </si>
  <si>
    <t>ﾀﾞﾝｽWS講師料</t>
    <rPh sb="6" eb="8">
      <t>コウシ</t>
    </rPh>
    <rPh sb="8" eb="9">
      <t>リョウ</t>
    </rPh>
    <phoneticPr fontId="4"/>
  </si>
  <si>
    <t>坂本公成</t>
    <rPh sb="0" eb="2">
      <t>サカモト</t>
    </rPh>
    <rPh sb="2" eb="3">
      <t>コウ</t>
    </rPh>
    <rPh sb="3" eb="4">
      <t>セイ</t>
    </rPh>
    <phoneticPr fontId="4"/>
  </si>
  <si>
    <t>審査旅費</t>
    <rPh sb="0" eb="2">
      <t>シンサ</t>
    </rPh>
    <rPh sb="2" eb="4">
      <t>リョヒ</t>
    </rPh>
    <phoneticPr fontId="4"/>
  </si>
  <si>
    <t>山本満</t>
    <rPh sb="0" eb="2">
      <t>ヤマモト</t>
    </rPh>
    <rPh sb="2" eb="3">
      <t>マン</t>
    </rPh>
    <phoneticPr fontId="4"/>
  </si>
  <si>
    <t>振替583</t>
    <rPh sb="0" eb="2">
      <t>フリカエ</t>
    </rPh>
    <phoneticPr fontId="4"/>
  </si>
  <si>
    <t>石丸正運</t>
    <rPh sb="0" eb="2">
      <t>イシマル</t>
    </rPh>
    <rPh sb="2" eb="3">
      <t>セイ</t>
    </rPh>
    <rPh sb="3" eb="4">
      <t>ウン</t>
    </rPh>
    <phoneticPr fontId="4"/>
  </si>
  <si>
    <t>安土優</t>
    <rPh sb="0" eb="2">
      <t>アヅチ</t>
    </rPh>
    <rPh sb="2" eb="3">
      <t>ユウ</t>
    </rPh>
    <phoneticPr fontId="4"/>
  </si>
  <si>
    <t>審査･作品借用謝礼</t>
    <rPh sb="0" eb="2">
      <t>シンサ</t>
    </rPh>
    <rPh sb="3" eb="5">
      <t>サクヒン</t>
    </rPh>
    <rPh sb="5" eb="7">
      <t>シャクヨウ</t>
    </rPh>
    <rPh sb="7" eb="9">
      <t>シャレイ</t>
    </rPh>
    <phoneticPr fontId="4"/>
  </si>
  <si>
    <t>振替582</t>
    <rPh sb="0" eb="2">
      <t>フリカエ</t>
    </rPh>
    <phoneticPr fontId="4"/>
  </si>
  <si>
    <t>審査</t>
    <rPh sb="0" eb="2">
      <t>シンサ</t>
    </rPh>
    <phoneticPr fontId="4"/>
  </si>
  <si>
    <t>ｹｰﾀﾘﾝｸﾞ</t>
    <phoneticPr fontId="4"/>
  </si>
  <si>
    <t>9/25指導旅費</t>
    <rPh sb="4" eb="6">
      <t>シドウ</t>
    </rPh>
    <rPh sb="6" eb="8">
      <t>リョヒ</t>
    </rPh>
    <phoneticPr fontId="4"/>
  </si>
  <si>
    <t>振替579</t>
    <rPh sb="0" eb="2">
      <t>フリカエ</t>
    </rPh>
    <phoneticPr fontId="4"/>
  </si>
  <si>
    <t>炎炎C宣材写真</t>
    <rPh sb="0" eb="1">
      <t>エン</t>
    </rPh>
    <rPh sb="1" eb="2">
      <t>エン</t>
    </rPh>
    <rPh sb="3" eb="4">
      <t>セン</t>
    </rPh>
    <rPh sb="4" eb="5">
      <t>ザイ</t>
    </rPh>
    <rPh sb="5" eb="7">
      <t>シャシン</t>
    </rPh>
    <phoneticPr fontId="4"/>
  </si>
  <si>
    <t>小島太二朗</t>
    <rPh sb="0" eb="2">
      <t>コジマ</t>
    </rPh>
    <rPh sb="2" eb="3">
      <t>タ</t>
    </rPh>
    <rPh sb="3" eb="5">
      <t>ジロウ</t>
    </rPh>
    <phoneticPr fontId="4"/>
  </si>
  <si>
    <t>8月ﾒｰﾙ便</t>
    <rPh sb="1" eb="2">
      <t>ツキ</t>
    </rPh>
    <rPh sb="5" eb="6">
      <t>ビン</t>
    </rPh>
    <phoneticPr fontId="4"/>
  </si>
  <si>
    <t>工房Cｱﾄﾘｴ　展示動産保険</t>
    <rPh sb="0" eb="2">
      <t>コウボウ</t>
    </rPh>
    <rPh sb="8" eb="10">
      <t>テンジ</t>
    </rPh>
    <rPh sb="10" eb="12">
      <t>ドウサン</t>
    </rPh>
    <rPh sb="12" eb="14">
      <t>ホケン</t>
    </rPh>
    <phoneticPr fontId="4"/>
  </si>
  <si>
    <t>（有）ｶﾂﾐ保険事務所</t>
    <rPh sb="0" eb="3">
      <t>ユウ</t>
    </rPh>
    <rPh sb="6" eb="8">
      <t>ホケン</t>
    </rPh>
    <rPh sb="8" eb="11">
      <t>ジムショ</t>
    </rPh>
    <phoneticPr fontId="4"/>
  </si>
  <si>
    <t>ｶｯﾃｨﾝｸﾞｼｰﾄ</t>
    <phoneticPr fontId="4"/>
  </si>
  <si>
    <t>ｲﾝﾌｫﾒｰｼｮﾝｺｰﾅｰ消耗品</t>
    <rPh sb="13" eb="15">
      <t>ショウモウ</t>
    </rPh>
    <rPh sb="15" eb="16">
      <t>ヒン</t>
    </rPh>
    <phoneticPr fontId="4"/>
  </si>
  <si>
    <t>ﾏｳｽ･ｹｰﾌﾞﾙ等</t>
    <rPh sb="9" eb="10">
      <t>トウ</t>
    </rPh>
    <phoneticPr fontId="4"/>
  </si>
  <si>
    <t>ﾁﾗｼ･ﾁｹｯﾄ印刷</t>
    <rPh sb="8" eb="10">
      <t>インサツ</t>
    </rPh>
    <phoneticPr fontId="4"/>
  </si>
  <si>
    <t>ｱｰﾄﾘｰﾀﾞｰ参考図書購入</t>
    <rPh sb="8" eb="10">
      <t>サンコウ</t>
    </rPh>
    <rPh sb="10" eb="12">
      <t>トショ</t>
    </rPh>
    <rPh sb="12" eb="14">
      <t>コウニュウ</t>
    </rPh>
    <phoneticPr fontId="4"/>
  </si>
  <si>
    <t>ｱｰﾄﾘｰﾀﾞｰ消耗品</t>
    <rPh sb="9" eb="10">
      <t>ヒン</t>
    </rPh>
    <rPh sb="10" eb="11">
      <t>ヒン</t>
    </rPh>
    <phoneticPr fontId="4"/>
  </si>
  <si>
    <t>賞状筒等</t>
    <rPh sb="0" eb="2">
      <t>ショウジョウ</t>
    </rPh>
    <rPh sb="2" eb="3">
      <t>ツツ</t>
    </rPh>
    <rPh sb="3" eb="4">
      <t>トウ</t>
    </rPh>
    <phoneticPr fontId="4"/>
  </si>
  <si>
    <t>横断看板張替</t>
    <rPh sb="0" eb="2">
      <t>オウダン</t>
    </rPh>
    <rPh sb="2" eb="4">
      <t>カンバン</t>
    </rPh>
    <rPh sb="4" eb="6">
      <t>ハリカエ</t>
    </rPh>
    <phoneticPr fontId="4"/>
  </si>
  <si>
    <t>8/18ﾗﾝﾁC食事提供</t>
    <rPh sb="8" eb="10">
      <t>ショクジ</t>
    </rPh>
    <rPh sb="10" eb="12">
      <t>テイキョウ</t>
    </rPh>
    <phoneticPr fontId="4"/>
  </si>
  <si>
    <t>8/28-29中村暁宿泊</t>
    <rPh sb="7" eb="9">
      <t>ナカムラ</t>
    </rPh>
    <rPh sb="9" eb="10">
      <t>サトル</t>
    </rPh>
    <rPh sb="10" eb="12">
      <t>シュクハク</t>
    </rPh>
    <phoneticPr fontId="4"/>
  </si>
  <si>
    <t>8月舞台技術音響委託業務</t>
    <rPh sb="1" eb="2">
      <t>ツキ</t>
    </rPh>
    <rPh sb="2" eb="4">
      <t>ブタイ</t>
    </rPh>
    <rPh sb="4" eb="6">
      <t>ギジュツ</t>
    </rPh>
    <rPh sb="6" eb="8">
      <t>オンキョウ</t>
    </rPh>
    <rPh sb="8" eb="10">
      <t>イタク</t>
    </rPh>
    <rPh sb="10" eb="12">
      <t>ギョウム</t>
    </rPh>
    <phoneticPr fontId="4"/>
  </si>
  <si>
    <t>8月舞台技術照明委託業務</t>
    <rPh sb="1" eb="2">
      <t>ツキ</t>
    </rPh>
    <rPh sb="2" eb="4">
      <t>ブタイ</t>
    </rPh>
    <rPh sb="4" eb="6">
      <t>ギジュツ</t>
    </rPh>
    <rPh sb="6" eb="8">
      <t>ショウメイ</t>
    </rPh>
    <rPh sb="8" eb="10">
      <t>イタク</t>
    </rPh>
    <rPh sb="10" eb="12">
      <t>ギョウム</t>
    </rPh>
    <phoneticPr fontId="4"/>
  </si>
  <si>
    <t>8月精算旅費</t>
    <rPh sb="1" eb="2">
      <t>ツキ</t>
    </rPh>
    <rPh sb="2" eb="4">
      <t>セイサン</t>
    </rPh>
    <rPh sb="4" eb="6">
      <t>リョヒ</t>
    </rPh>
    <phoneticPr fontId="4"/>
  </si>
  <si>
    <t>創造館1＋本部職員1</t>
    <rPh sb="0" eb="2">
      <t>ソウゾウ</t>
    </rPh>
    <rPh sb="2" eb="3">
      <t>カン</t>
    </rPh>
    <rPh sb="5" eb="7">
      <t>ホンブ</t>
    </rPh>
    <rPh sb="7" eb="9">
      <t>ショクイン</t>
    </rPh>
    <phoneticPr fontId="4"/>
  </si>
  <si>
    <t>9月分自主ｻｰｸﾙ使用料補助</t>
    <rPh sb="1" eb="2">
      <t>ツキ</t>
    </rPh>
    <rPh sb="2" eb="3">
      <t>ブン</t>
    </rPh>
    <rPh sb="3" eb="5">
      <t>ジシュ</t>
    </rPh>
    <rPh sb="9" eb="12">
      <t>シヨウリョウ</t>
    </rPh>
    <rPh sb="12" eb="14">
      <t>ホジョ</t>
    </rPh>
    <phoneticPr fontId="4"/>
  </si>
  <si>
    <t>振替603</t>
    <rPh sb="0" eb="2">
      <t>フリカエ</t>
    </rPh>
    <phoneticPr fontId="3"/>
  </si>
  <si>
    <t>工房ｺﾝｻｰﾄ ｢菜園計画｣2回目支払</t>
    <rPh sb="0" eb="2">
      <t>コウボウ</t>
    </rPh>
    <rPh sb="9" eb="11">
      <t>サイエン</t>
    </rPh>
    <rPh sb="11" eb="13">
      <t>ケイカク</t>
    </rPh>
    <rPh sb="15" eb="17">
      <t>カイメ</t>
    </rPh>
    <rPh sb="17" eb="19">
      <t>シハライ</t>
    </rPh>
    <phoneticPr fontId="4"/>
  </si>
  <si>
    <t>振替282</t>
    <rPh sb="0" eb="2">
      <t>フリカエ</t>
    </rPh>
    <phoneticPr fontId="4"/>
  </si>
  <si>
    <t>片山展読み聞かせ謝金</t>
    <rPh sb="0" eb="2">
      <t>カタヤマ</t>
    </rPh>
    <rPh sb="2" eb="3">
      <t>テン</t>
    </rPh>
    <rPh sb="3" eb="4">
      <t>ヨ</t>
    </rPh>
    <rPh sb="5" eb="6">
      <t>キ</t>
    </rPh>
    <rPh sb="8" eb="10">
      <t>シャキン</t>
    </rPh>
    <phoneticPr fontId="4"/>
  </si>
  <si>
    <t>滋賀県子ども文庫連絡会</t>
    <rPh sb="0" eb="3">
      <t>シガケン</t>
    </rPh>
    <rPh sb="3" eb="4">
      <t>コ</t>
    </rPh>
    <rPh sb="6" eb="8">
      <t>ブンコ</t>
    </rPh>
    <rPh sb="8" eb="10">
      <t>レンラク</t>
    </rPh>
    <rPh sb="10" eb="11">
      <t>カイ</t>
    </rPh>
    <phoneticPr fontId="4"/>
  </si>
  <si>
    <t>振替547</t>
    <rPh sb="0" eb="2">
      <t>フリカエ</t>
    </rPh>
    <phoneticPr fontId="4"/>
  </si>
  <si>
    <t>草津おはなし研究会</t>
    <rPh sb="0" eb="2">
      <t>クサツ</t>
    </rPh>
    <rPh sb="6" eb="9">
      <t>ケンキュウカイ</t>
    </rPh>
    <phoneticPr fontId="4"/>
  </si>
  <si>
    <t>絵画展受付ｱﾙﾊﾞｲﾄ</t>
    <rPh sb="0" eb="3">
      <t>カイガテン</t>
    </rPh>
    <rPh sb="3" eb="5">
      <t>ウケツケ</t>
    </rPh>
    <phoneticPr fontId="4"/>
  </si>
  <si>
    <t>振替518</t>
    <rPh sb="0" eb="2">
      <t>フリカエ</t>
    </rPh>
    <phoneticPr fontId="4"/>
  </si>
  <si>
    <t>関ﾌｨﾙ管弦楽ｸﾘﾆｯｸ講師食事</t>
    <rPh sb="0" eb="1">
      <t>カン</t>
    </rPh>
    <rPh sb="4" eb="7">
      <t>カンゲンガク</t>
    </rPh>
    <rPh sb="12" eb="14">
      <t>コウシ</t>
    </rPh>
    <rPh sb="14" eb="16">
      <t>ショクジ</t>
    </rPh>
    <phoneticPr fontId="4"/>
  </si>
  <si>
    <t>㈱初穂</t>
    <rPh sb="1" eb="3">
      <t>ハツホ</t>
    </rPh>
    <phoneticPr fontId="4"/>
  </si>
  <si>
    <t>ｺﾒﾃﾞｨｱﾝ指導者食事提供</t>
    <rPh sb="7" eb="10">
      <t>シドウシャ</t>
    </rPh>
    <rPh sb="10" eb="12">
      <t>ショクジ</t>
    </rPh>
    <rPh sb="12" eb="14">
      <t>テイキョウ</t>
    </rPh>
    <phoneticPr fontId="4"/>
  </si>
  <si>
    <t>8月ｲﾝﾌｫﾒｰｼｮﾝｺｰﾅｰ文化芸術情報雑誌</t>
    <rPh sb="1" eb="2">
      <t>ツキ</t>
    </rPh>
    <rPh sb="15" eb="17">
      <t>ブンカ</t>
    </rPh>
    <rPh sb="17" eb="19">
      <t>ゲイジュツ</t>
    </rPh>
    <rPh sb="19" eb="21">
      <t>ジョウホウ</t>
    </rPh>
    <rPh sb="21" eb="23">
      <t>ザッシ</t>
    </rPh>
    <phoneticPr fontId="4"/>
  </si>
  <si>
    <t>ﾋﾞﾆｰﾙﾃｰﾌﾟ等消耗品</t>
    <rPh sb="9" eb="10">
      <t>トウ</t>
    </rPh>
    <rPh sb="10" eb="12">
      <t>ショウモウ</t>
    </rPh>
    <rPh sb="12" eb="13">
      <t>ヒン</t>
    </rPh>
    <phoneticPr fontId="4"/>
  </si>
  <si>
    <t>舞台道具等</t>
    <rPh sb="0" eb="2">
      <t>ブタイ</t>
    </rPh>
    <rPh sb="2" eb="4">
      <t>ドウグ</t>
    </rPh>
    <rPh sb="4" eb="5">
      <t>トウ</t>
    </rPh>
    <phoneticPr fontId="4"/>
  </si>
  <si>
    <t>ｺﾒﾃﾞｨｱﾝ生地</t>
    <rPh sb="7" eb="9">
      <t>キジ</t>
    </rPh>
    <phoneticPr fontId="4"/>
  </si>
  <si>
    <t>自主総合PR新聞折込手数料</t>
    <rPh sb="0" eb="2">
      <t>ジシュ</t>
    </rPh>
    <rPh sb="2" eb="4">
      <t>ソウゴウ</t>
    </rPh>
    <rPh sb="6" eb="8">
      <t>シンブン</t>
    </rPh>
    <rPh sb="8" eb="10">
      <t>オリコミ</t>
    </rPh>
    <rPh sb="10" eb="13">
      <t>テスウリョウ</t>
    </rPh>
    <phoneticPr fontId="4"/>
  </si>
  <si>
    <t>自主総合PR新聞折込ﾁﾗｼ印刷</t>
    <rPh sb="0" eb="2">
      <t>ジシュ</t>
    </rPh>
    <rPh sb="2" eb="4">
      <t>ソウゴウ</t>
    </rPh>
    <rPh sb="6" eb="8">
      <t>シンブン</t>
    </rPh>
    <rPh sb="8" eb="10">
      <t>オリコミ</t>
    </rPh>
    <rPh sb="13" eb="15">
      <t>インサツ</t>
    </rPh>
    <phoneticPr fontId="4"/>
  </si>
  <si>
    <t>ｱｰﾄﾘｰﾀﾞｰｽﾞﾐｰﾃｨﾝｸﾞﾁﾗｼ印刷</t>
    <rPh sb="20" eb="22">
      <t>インサツ</t>
    </rPh>
    <phoneticPr fontId="4"/>
  </si>
  <si>
    <t>岸田･ｺﾒﾃﾞｨﾃﾞｱﾝ朝日新聞広告掲載</t>
    <rPh sb="0" eb="2">
      <t>キシダ</t>
    </rPh>
    <rPh sb="12" eb="14">
      <t>アサヒ</t>
    </rPh>
    <rPh sb="14" eb="16">
      <t>シンブン</t>
    </rPh>
    <rPh sb="16" eb="18">
      <t>コウコク</t>
    </rPh>
    <rPh sb="18" eb="20">
      <t>ケイサイ</t>
    </rPh>
    <phoneticPr fontId="4"/>
  </si>
  <si>
    <t>㈱大広関西　滋賀支局</t>
    <rPh sb="1" eb="2">
      <t>ダイ</t>
    </rPh>
    <rPh sb="2" eb="3">
      <t>ヒロ</t>
    </rPh>
    <rPh sb="3" eb="5">
      <t>カンサイ</t>
    </rPh>
    <rPh sb="6" eb="8">
      <t>シガ</t>
    </rPh>
    <rPh sb="8" eb="10">
      <t>シキョク</t>
    </rPh>
    <phoneticPr fontId="4"/>
  </si>
  <si>
    <t>6/27.7/18,8/1ｲｵﾝﾎｰﾙ使用料</t>
    <rPh sb="19" eb="22">
      <t>シヨウリョウ</t>
    </rPh>
    <phoneticPr fontId="4"/>
  </si>
  <si>
    <t>ｲｵﾝﾓｰﾙ㈱</t>
    <phoneticPr fontId="4"/>
  </si>
  <si>
    <t>小川典子FM滋賀広告</t>
    <rPh sb="0" eb="2">
      <t>オガワ</t>
    </rPh>
    <rPh sb="2" eb="4">
      <t>ノリコ</t>
    </rPh>
    <rPh sb="6" eb="8">
      <t>シガ</t>
    </rPh>
    <rPh sb="8" eb="10">
      <t>コウコク</t>
    </rPh>
    <phoneticPr fontId="4"/>
  </si>
  <si>
    <t>小川典子ﾋﾟｱﾉﾘｻｲﾀﾙ&amp;WS公演料</t>
    <rPh sb="0" eb="2">
      <t>オガワ</t>
    </rPh>
    <rPh sb="2" eb="4">
      <t>ノリコ</t>
    </rPh>
    <rPh sb="15" eb="17">
      <t>コウエン</t>
    </rPh>
    <rPh sb="17" eb="18">
      <t>リョウ</t>
    </rPh>
    <phoneticPr fontId="4"/>
  </si>
  <si>
    <t>㈱梶本音楽事務所</t>
    <rPh sb="1" eb="3">
      <t>カジモト</t>
    </rPh>
    <rPh sb="3" eb="5">
      <t>オンガク</t>
    </rPh>
    <rPh sb="5" eb="7">
      <t>ジム</t>
    </rPh>
    <rPh sb="7" eb="8">
      <t>ショ</t>
    </rPh>
    <phoneticPr fontId="4"/>
  </si>
  <si>
    <t>8月分あーとねっとﾚﾝﾀﾙｻｰﾊﾞｰ保守委託</t>
    <rPh sb="1" eb="3">
      <t>ツキブン</t>
    </rPh>
    <rPh sb="18" eb="20">
      <t>ホシュ</t>
    </rPh>
    <rPh sb="20" eb="22">
      <t>イタク</t>
    </rPh>
    <phoneticPr fontId="4"/>
  </si>
  <si>
    <t>8月分あーとねっと保守委託</t>
    <rPh sb="1" eb="3">
      <t>ツキブン</t>
    </rPh>
    <rPh sb="9" eb="11">
      <t>ホシュ</t>
    </rPh>
    <rPh sb="11" eb="13">
      <t>イタク</t>
    </rPh>
    <phoneticPr fontId="4"/>
  </si>
  <si>
    <t>7月ETC通行料</t>
    <rPh sb="1" eb="2">
      <t>ツキ</t>
    </rPh>
    <rPh sb="5" eb="8">
      <t>ツウコウリョウ</t>
    </rPh>
    <phoneticPr fontId="4"/>
  </si>
  <si>
    <t>5～7月分ｺﾒﾃﾞｨｱﾝｼｱﾀｰ演技指導料</t>
    <rPh sb="3" eb="4">
      <t>ツキ</t>
    </rPh>
    <rPh sb="4" eb="5">
      <t>ブン</t>
    </rPh>
    <rPh sb="16" eb="18">
      <t>エンギ</t>
    </rPh>
    <rPh sb="18" eb="21">
      <t>シドウリョウ</t>
    </rPh>
    <phoneticPr fontId="4"/>
  </si>
  <si>
    <t>(財)兵庫県芸術文化協会　兵庫県立尼崎青少年創造劇場</t>
    <rPh sb="0" eb="3">
      <t>ザイ</t>
    </rPh>
    <rPh sb="3" eb="5">
      <t>ヒョウゴ</t>
    </rPh>
    <rPh sb="5" eb="6">
      <t>ケン</t>
    </rPh>
    <rPh sb="6" eb="8">
      <t>ゲイジュツ</t>
    </rPh>
    <rPh sb="8" eb="10">
      <t>ブンカ</t>
    </rPh>
    <rPh sb="10" eb="12">
      <t>キョウカイ</t>
    </rPh>
    <rPh sb="13" eb="15">
      <t>ヒョウゴ</t>
    </rPh>
    <rPh sb="15" eb="17">
      <t>ケンリツ</t>
    </rPh>
    <rPh sb="17" eb="19">
      <t>アマガサキ</t>
    </rPh>
    <rPh sb="19" eb="22">
      <t>セイショウネン</t>
    </rPh>
    <rPh sb="22" eb="24">
      <t>ソウゾウ</t>
    </rPh>
    <rPh sb="24" eb="26">
      <t>ゲキジョウ</t>
    </rPh>
    <phoneticPr fontId="4"/>
  </si>
  <si>
    <t>今森ﾁｹｯﾄ販売手数料振替</t>
    <rPh sb="0" eb="2">
      <t>イマモリ</t>
    </rPh>
    <rPh sb="6" eb="8">
      <t>ハンバイ</t>
    </rPh>
    <rPh sb="8" eb="11">
      <t>テスウリョウ</t>
    </rPh>
    <rPh sb="11" eb="13">
      <t>フリカエ</t>
    </rPh>
    <phoneticPr fontId="3"/>
  </si>
  <si>
    <t>振替５５４</t>
    <rPh sb="0" eb="2">
      <t>フリカエ</t>
    </rPh>
    <phoneticPr fontId="3"/>
  </si>
  <si>
    <t>9/4ｾﾝﾀｰ概算使用料戻入</t>
    <rPh sb="7" eb="9">
      <t>ガイサン</t>
    </rPh>
    <rPh sb="9" eb="12">
      <t>シヨウリョウ</t>
    </rPh>
    <rPh sb="12" eb="14">
      <t>レイニュウ</t>
    </rPh>
    <phoneticPr fontId="4"/>
  </si>
  <si>
    <t>資金前渡員/県立長寿福祉ｾﾝﾀｰ</t>
    <rPh sb="0" eb="2">
      <t>シキン</t>
    </rPh>
    <rPh sb="2" eb="3">
      <t>マエ</t>
    </rPh>
    <rPh sb="3" eb="4">
      <t>ワタ</t>
    </rPh>
    <rPh sb="4" eb="5">
      <t>イン</t>
    </rPh>
    <rPh sb="6" eb="8">
      <t>ケンリツ</t>
    </rPh>
    <rPh sb="8" eb="10">
      <t>チョウジュ</t>
    </rPh>
    <rPh sb="10" eb="12">
      <t>フクシ</t>
    </rPh>
    <phoneticPr fontId="4"/>
  </si>
  <si>
    <t>9/4ｾﾝﾀｰ概算使用料</t>
    <rPh sb="7" eb="9">
      <t>ガイサン</t>
    </rPh>
    <rPh sb="9" eb="12">
      <t>シヨウリョウ</t>
    </rPh>
    <phoneticPr fontId="4"/>
  </si>
  <si>
    <t>9/4･5ｺﾒﾃﾞｨｱﾝ稽古指導等旅費</t>
    <rPh sb="12" eb="14">
      <t>ケイコ</t>
    </rPh>
    <rPh sb="14" eb="16">
      <t>シドウ</t>
    </rPh>
    <rPh sb="16" eb="17">
      <t>トウ</t>
    </rPh>
    <rPh sb="17" eb="19">
      <t>リョヒ</t>
    </rPh>
    <phoneticPr fontId="4"/>
  </si>
  <si>
    <t>振替507</t>
    <rPh sb="0" eb="2">
      <t>フリカエ</t>
    </rPh>
    <phoneticPr fontId="4"/>
  </si>
  <si>
    <t>8月分自主ｻｰｸﾙ使用料補助</t>
    <rPh sb="1" eb="2">
      <t>ツキ</t>
    </rPh>
    <rPh sb="2" eb="3">
      <t>ブン</t>
    </rPh>
    <rPh sb="3" eb="5">
      <t>ジシュ</t>
    </rPh>
    <rPh sb="9" eb="12">
      <t>シヨウリョウ</t>
    </rPh>
    <rPh sb="12" eb="14">
      <t>ホジョ</t>
    </rPh>
    <phoneticPr fontId="4"/>
  </si>
  <si>
    <t>振替</t>
    <rPh sb="0" eb="2">
      <t>フリカエ</t>
    </rPh>
    <phoneticPr fontId="3"/>
  </si>
  <si>
    <t>片山健展受付等ｱﾙﾊﾞｲﾄ</t>
    <rPh sb="0" eb="2">
      <t>カタヤマ</t>
    </rPh>
    <rPh sb="2" eb="3">
      <t>ケン</t>
    </rPh>
    <rPh sb="3" eb="4">
      <t>テン</t>
    </rPh>
    <rPh sb="4" eb="7">
      <t>ウケツケトウ</t>
    </rPh>
    <phoneticPr fontId="4"/>
  </si>
  <si>
    <t>振替495</t>
    <rPh sb="0" eb="2">
      <t>フリカエ</t>
    </rPh>
    <phoneticPr fontId="4"/>
  </si>
  <si>
    <t>蓮尾佳子</t>
    <rPh sb="0" eb="2">
      <t>ハスオ</t>
    </rPh>
    <rPh sb="2" eb="4">
      <t>ヨシコ</t>
    </rPh>
    <phoneticPr fontId="4"/>
  </si>
  <si>
    <t>笹洋子</t>
    <rPh sb="0" eb="1">
      <t>ササ</t>
    </rPh>
    <rPh sb="1" eb="2">
      <t>ヨウ</t>
    </rPh>
    <rPh sb="2" eb="3">
      <t>コ</t>
    </rPh>
    <phoneticPr fontId="4"/>
  </si>
  <si>
    <t>森本和子</t>
    <rPh sb="0" eb="2">
      <t>モリモト</t>
    </rPh>
    <rPh sb="2" eb="4">
      <t>カズコ</t>
    </rPh>
    <phoneticPr fontId="4"/>
  </si>
  <si>
    <t>森本純</t>
    <rPh sb="0" eb="2">
      <t>モリモト</t>
    </rPh>
    <rPh sb="2" eb="3">
      <t>ジュン</t>
    </rPh>
    <phoneticPr fontId="4"/>
  </si>
  <si>
    <t>遠藤恵子</t>
    <rPh sb="0" eb="2">
      <t>エンドウ</t>
    </rPh>
    <rPh sb="2" eb="4">
      <t>ケイコ</t>
    </rPh>
    <phoneticPr fontId="4"/>
  </si>
  <si>
    <t>嶋原文子</t>
    <rPh sb="0" eb="1">
      <t>シマ</t>
    </rPh>
    <rPh sb="1" eb="2">
      <t>ハラ</t>
    </rPh>
    <rPh sb="2" eb="4">
      <t>フミコ</t>
    </rPh>
    <phoneticPr fontId="4"/>
  </si>
  <si>
    <t>小川曲目解説執筆料等</t>
    <rPh sb="0" eb="2">
      <t>オガワ</t>
    </rPh>
    <rPh sb="2" eb="4">
      <t>キョクモク</t>
    </rPh>
    <rPh sb="4" eb="6">
      <t>カイセツ</t>
    </rPh>
    <rPh sb="6" eb="8">
      <t>シッピツ</t>
    </rPh>
    <rPh sb="8" eb="9">
      <t>リョウ</t>
    </rPh>
    <rPh sb="9" eb="10">
      <t>トウ</t>
    </rPh>
    <phoneticPr fontId="4"/>
  </si>
  <si>
    <t>清水幸子</t>
    <rPh sb="0" eb="2">
      <t>シミズ</t>
    </rPh>
    <rPh sb="2" eb="4">
      <t>ユキコ</t>
    </rPh>
    <phoneticPr fontId="4"/>
  </si>
  <si>
    <t>振替494</t>
    <rPh sb="0" eb="2">
      <t>フリカエ</t>
    </rPh>
    <phoneticPr fontId="4"/>
  </si>
  <si>
    <t>8/11工房ｺﾝｻｰﾄ出演料</t>
    <rPh sb="4" eb="6">
      <t>コウボウ</t>
    </rPh>
    <rPh sb="11" eb="13">
      <t>シュツエン</t>
    </rPh>
    <rPh sb="13" eb="14">
      <t>リョウ</t>
    </rPh>
    <phoneticPr fontId="4"/>
  </si>
  <si>
    <t>佐藤望</t>
    <rPh sb="0" eb="2">
      <t>サトウ</t>
    </rPh>
    <rPh sb="2" eb="3">
      <t>ノゾミ</t>
    </rPh>
    <phoneticPr fontId="4"/>
  </si>
  <si>
    <t>振替493</t>
    <rPh sb="0" eb="2">
      <t>フリカエ</t>
    </rPh>
    <phoneticPr fontId="4"/>
  </si>
  <si>
    <t>8/18ﾗﾝﾁC出演料</t>
    <rPh sb="8" eb="10">
      <t>シュツエン</t>
    </rPh>
    <rPh sb="10" eb="11">
      <t>リョウ</t>
    </rPh>
    <phoneticPr fontId="4"/>
  </si>
  <si>
    <t>振替460</t>
    <rPh sb="0" eb="2">
      <t>フリカエ</t>
    </rPh>
    <phoneticPr fontId="4"/>
  </si>
  <si>
    <t>臼井直美</t>
    <rPh sb="0" eb="2">
      <t>ウスイ</t>
    </rPh>
    <rPh sb="2" eb="4">
      <t>ナオミ</t>
    </rPh>
    <phoneticPr fontId="4"/>
  </si>
  <si>
    <t>木村彩</t>
    <rPh sb="0" eb="2">
      <t>キムラ</t>
    </rPh>
    <rPh sb="2" eb="3">
      <t>アヤ</t>
    </rPh>
    <phoneticPr fontId="4"/>
  </si>
  <si>
    <t>佐々木忍</t>
    <rPh sb="0" eb="3">
      <t>ササキ</t>
    </rPh>
    <rPh sb="3" eb="4">
      <t>シノブ</t>
    </rPh>
    <phoneticPr fontId="4"/>
  </si>
  <si>
    <t>8/1ｺﾗﾎﾞｼﾞｬｽﾞ音楽著作権使用料</t>
    <rPh sb="11" eb="14">
      <t>チョサクケン</t>
    </rPh>
    <rPh sb="14" eb="17">
      <t>シヨウリョウ</t>
    </rPh>
    <rPh sb="17" eb="20">
      <t>シヨウリョウ</t>
    </rPh>
    <phoneticPr fontId="4"/>
  </si>
  <si>
    <t>日本音楽著作権協会</t>
    <rPh sb="0" eb="2">
      <t>ニホン</t>
    </rPh>
    <rPh sb="2" eb="4">
      <t>オンガク</t>
    </rPh>
    <rPh sb="4" eb="7">
      <t>チョサクケン</t>
    </rPh>
    <rPh sb="7" eb="9">
      <t>キョウカイ</t>
    </rPh>
    <phoneticPr fontId="4"/>
  </si>
  <si>
    <t>ﾗﾍﾞﾙ用紙等</t>
    <rPh sb="4" eb="6">
      <t>ヨウシ</t>
    </rPh>
    <rPh sb="6" eb="7">
      <t>トウ</t>
    </rPh>
    <phoneticPr fontId="4"/>
  </si>
  <si>
    <t>8/18ﾗﾝﾁTｺﾝｻｰﾄ調律</t>
    <rPh sb="13" eb="15">
      <t>チョウリツ</t>
    </rPh>
    <phoneticPr fontId="4"/>
  </si>
  <si>
    <t>ｺｯｸ帽</t>
    <rPh sb="3" eb="4">
      <t>ボウ</t>
    </rPh>
    <phoneticPr fontId="4"/>
  </si>
  <si>
    <t>ﾌﾗｯｸﾞ生地</t>
    <rPh sb="5" eb="7">
      <t>キジ</t>
    </rPh>
    <phoneticPr fontId="4"/>
  </si>
  <si>
    <t>㈱塚本楽器</t>
    <rPh sb="1" eb="3">
      <t>ツカモト</t>
    </rPh>
    <rPh sb="3" eb="5">
      <t>ガッキ</t>
    </rPh>
    <phoneticPr fontId="4"/>
  </si>
  <si>
    <t>ﾎﾟｽﾀｰ掲示用ﾀﾌﾞ等</t>
    <rPh sb="6" eb="7">
      <t>ヨウ</t>
    </rPh>
    <rPh sb="7" eb="9">
      <t>タブ</t>
    </rPh>
    <phoneticPr fontId="4"/>
  </si>
  <si>
    <t>小川典子ﾋﾟｱﾉ調律</t>
    <rPh sb="0" eb="2">
      <t>オガワ</t>
    </rPh>
    <rPh sb="2" eb="4">
      <t>ノリコ</t>
    </rPh>
    <rPh sb="8" eb="10">
      <t>チョウリツ</t>
    </rPh>
    <phoneticPr fontId="4"/>
  </si>
  <si>
    <t>ｸﾗﾌﾄﾊｰﾄﾄｰｶｲ瀬田店</t>
    <rPh sb="11" eb="14">
      <t>セタテン</t>
    </rPh>
    <phoneticPr fontId="4"/>
  </si>
  <si>
    <t>7月ﾒｰﾙ便</t>
    <rPh sb="1" eb="2">
      <t>ツキ</t>
    </rPh>
    <rPh sb="5" eb="6">
      <t>ビン</t>
    </rPh>
    <phoneticPr fontId="4"/>
  </si>
  <si>
    <t>7/18‐19大町宿泊費</t>
    <rPh sb="7" eb="9">
      <t>オオマチ</t>
    </rPh>
    <rPh sb="9" eb="11">
      <t>シュクハク</t>
    </rPh>
    <rPh sb="11" eb="12">
      <t>ヒ</t>
    </rPh>
    <phoneticPr fontId="4"/>
  </si>
  <si>
    <t>7月ｺﾒﾃﾞｨｱﾝ食事提供</t>
    <rPh sb="1" eb="2">
      <t>ツキ</t>
    </rPh>
    <rPh sb="9" eb="11">
      <t>ショクジ</t>
    </rPh>
    <rPh sb="11" eb="13">
      <t>テイキョウ</t>
    </rPh>
    <phoneticPr fontId="4"/>
  </si>
  <si>
    <t>小川典子ﾋﾟｱﾉRﾁﾗｼ増刷</t>
    <rPh sb="0" eb="2">
      <t>オガワ</t>
    </rPh>
    <rPh sb="2" eb="4">
      <t>ノリコ</t>
    </rPh>
    <rPh sb="12" eb="14">
      <t>ゾウサツ</t>
    </rPh>
    <phoneticPr fontId="4"/>
  </si>
  <si>
    <t>片山展共同制作食事提供</t>
    <rPh sb="0" eb="2">
      <t>カタヤマ</t>
    </rPh>
    <rPh sb="2" eb="3">
      <t>テン</t>
    </rPh>
    <rPh sb="3" eb="5">
      <t>キョウドウ</t>
    </rPh>
    <rPh sb="5" eb="7">
      <t>セイサク</t>
    </rPh>
    <rPh sb="7" eb="9">
      <t>ショクジ</t>
    </rPh>
    <rPh sb="9" eb="11">
      <t>テイキョウ</t>
    </rPh>
    <phoneticPr fontId="4"/>
  </si>
  <si>
    <t>7月ｲﾝﾌｫﾒｰｼｮﾝｺｰﾅｰ文化芸術情報雑誌</t>
    <rPh sb="1" eb="2">
      <t>ツキ</t>
    </rPh>
    <rPh sb="15" eb="17">
      <t>ブンカ</t>
    </rPh>
    <rPh sb="17" eb="19">
      <t>ゲイジュツ</t>
    </rPh>
    <rPh sb="19" eb="21">
      <t>ジョウホウ</t>
    </rPh>
    <rPh sb="21" eb="23">
      <t>ザッシ</t>
    </rPh>
    <phoneticPr fontId="4"/>
  </si>
  <si>
    <t>ﾍﾞﾝｸﾘﾙ等衣装用消耗品</t>
    <rPh sb="6" eb="7">
      <t>トウ</t>
    </rPh>
    <rPh sb="7" eb="9">
      <t>イショウ</t>
    </rPh>
    <rPh sb="9" eb="10">
      <t>ヨウ</t>
    </rPh>
    <rPh sb="10" eb="12">
      <t>ショウモウ</t>
    </rPh>
    <rPh sb="12" eb="13">
      <t>ヒン</t>
    </rPh>
    <phoneticPr fontId="4"/>
  </si>
  <si>
    <t>ｽｶｲ瀬田店</t>
    <rPh sb="3" eb="6">
      <t>セタテン</t>
    </rPh>
    <phoneticPr fontId="4"/>
  </si>
  <si>
    <t>よし笛購入</t>
    <rPh sb="2" eb="3">
      <t>フエ</t>
    </rPh>
    <rPh sb="3" eb="5">
      <t>コウニュウ</t>
    </rPh>
    <phoneticPr fontId="4"/>
  </si>
  <si>
    <t>ﾊﾝﾄﾞﾐｷｻｰ等舞台小道具</t>
    <rPh sb="8" eb="9">
      <t>トウ</t>
    </rPh>
    <rPh sb="9" eb="11">
      <t>ブタイ</t>
    </rPh>
    <rPh sb="11" eb="14">
      <t>コドウグ</t>
    </rPh>
    <phoneticPr fontId="4"/>
  </si>
  <si>
    <t>小川･今森展毎日新聞滋賀京都版広告</t>
    <rPh sb="0" eb="2">
      <t>オガワ</t>
    </rPh>
    <rPh sb="3" eb="5">
      <t>イマモリ</t>
    </rPh>
    <rPh sb="5" eb="6">
      <t>テン</t>
    </rPh>
    <rPh sb="6" eb="8">
      <t>マイニチ</t>
    </rPh>
    <rPh sb="8" eb="10">
      <t>シンブン</t>
    </rPh>
    <rPh sb="10" eb="12">
      <t>シガ</t>
    </rPh>
    <rPh sb="12" eb="14">
      <t>キョウト</t>
    </rPh>
    <rPh sb="14" eb="15">
      <t>ハン</t>
    </rPh>
    <rPh sb="15" eb="17">
      <t>コウコク</t>
    </rPh>
    <phoneticPr fontId="4"/>
  </si>
  <si>
    <t>県北部地域新聞折込手数料</t>
    <rPh sb="0" eb="3">
      <t>ケンホクブ</t>
    </rPh>
    <rPh sb="3" eb="5">
      <t>チイキ</t>
    </rPh>
    <rPh sb="5" eb="7">
      <t>シンブン</t>
    </rPh>
    <rPh sb="7" eb="9">
      <t>オリコミ</t>
    </rPh>
    <rPh sb="9" eb="12">
      <t>テスウリョウ</t>
    </rPh>
    <phoneticPr fontId="4"/>
  </si>
  <si>
    <t>(有)北風寫眞舘</t>
    <rPh sb="0" eb="3">
      <t>ユウ</t>
    </rPh>
    <rPh sb="3" eb="5">
      <t>キタカゼ</t>
    </rPh>
    <rPh sb="5" eb="6">
      <t>シャ</t>
    </rPh>
    <rPh sb="6" eb="7">
      <t>シン</t>
    </rPh>
    <rPh sb="7" eb="8">
      <t>カン</t>
    </rPh>
    <phoneticPr fontId="4"/>
  </si>
  <si>
    <t>県北部地域新聞折込ﾁﾗｼ印刷</t>
    <rPh sb="0" eb="3">
      <t>ケンホクブ</t>
    </rPh>
    <rPh sb="3" eb="5">
      <t>チイキ</t>
    </rPh>
    <rPh sb="5" eb="7">
      <t>シンブン</t>
    </rPh>
    <rPh sb="7" eb="9">
      <t>オリコミ</t>
    </rPh>
    <rPh sb="12" eb="14">
      <t>インサツ</t>
    </rPh>
    <phoneticPr fontId="4"/>
  </si>
  <si>
    <t>のりﾊﾟﾈ</t>
    <phoneticPr fontId="4"/>
  </si>
  <si>
    <t>片山健展作品借用･関連行事等</t>
    <rPh sb="0" eb="2">
      <t>カタヤマ</t>
    </rPh>
    <rPh sb="2" eb="3">
      <t>ケン</t>
    </rPh>
    <rPh sb="3" eb="4">
      <t>テン</t>
    </rPh>
    <rPh sb="4" eb="6">
      <t>サクヒン</t>
    </rPh>
    <rPh sb="6" eb="8">
      <t>シャクヨウ</t>
    </rPh>
    <rPh sb="9" eb="11">
      <t>カンレン</t>
    </rPh>
    <rPh sb="11" eb="13">
      <t>ギョウジ</t>
    </rPh>
    <rPh sb="13" eb="14">
      <t>トウ</t>
    </rPh>
    <phoneticPr fontId="4"/>
  </si>
  <si>
    <t>小さな絵本美術館</t>
    <rPh sb="0" eb="1">
      <t>チイ</t>
    </rPh>
    <rPh sb="3" eb="5">
      <t>エホン</t>
    </rPh>
    <rPh sb="5" eb="8">
      <t>ビジュツカン</t>
    </rPh>
    <phoneticPr fontId="4"/>
  </si>
  <si>
    <t>7月舞台技術音響委託業務</t>
    <rPh sb="1" eb="2">
      <t>ツキ</t>
    </rPh>
    <rPh sb="2" eb="4">
      <t>ブタイ</t>
    </rPh>
    <rPh sb="4" eb="6">
      <t>ギジュツ</t>
    </rPh>
    <rPh sb="6" eb="8">
      <t>オンキョウ</t>
    </rPh>
    <rPh sb="8" eb="10">
      <t>イタク</t>
    </rPh>
    <rPh sb="10" eb="12">
      <t>ギョウム</t>
    </rPh>
    <phoneticPr fontId="4"/>
  </si>
  <si>
    <t>7月舞台技術照明委託業務</t>
    <rPh sb="1" eb="2">
      <t>ツキ</t>
    </rPh>
    <rPh sb="2" eb="4">
      <t>ブタイ</t>
    </rPh>
    <rPh sb="4" eb="6">
      <t>ギジュツ</t>
    </rPh>
    <rPh sb="6" eb="8">
      <t>ショウメイ</t>
    </rPh>
    <rPh sb="8" eb="10">
      <t>イタク</t>
    </rPh>
    <rPh sb="10" eb="12">
      <t>ギョウム</t>
    </rPh>
    <phoneticPr fontId="4"/>
  </si>
  <si>
    <t>8/28ｺﾗﾎﾞｼﾞｬｽﾞ出演料</t>
    <rPh sb="13" eb="16">
      <t>シュツエンリョウ</t>
    </rPh>
    <phoneticPr fontId="4"/>
  </si>
  <si>
    <t>資金前渡員/中井勉</t>
    <rPh sb="0" eb="2">
      <t>シキン</t>
    </rPh>
    <rPh sb="2" eb="3">
      <t>マエ</t>
    </rPh>
    <rPh sb="3" eb="4">
      <t>ワタ</t>
    </rPh>
    <rPh sb="4" eb="5">
      <t>イン</t>
    </rPh>
    <rPh sb="6" eb="8">
      <t>ナカイ</t>
    </rPh>
    <rPh sb="8" eb="9">
      <t>ツトム</t>
    </rPh>
    <phoneticPr fontId="4"/>
  </si>
  <si>
    <t>振替459</t>
    <rPh sb="0" eb="2">
      <t>フリカエ</t>
    </rPh>
    <phoneticPr fontId="4"/>
  </si>
  <si>
    <t>8/26ｱｰﾄﾘｰﾀﾞｰﾐｰﾃｨﾝｸﾞWS傷害保険料</t>
    <rPh sb="22" eb="25">
      <t>ホケンリョウホケンリョウ</t>
    </rPh>
    <phoneticPr fontId="4"/>
  </si>
  <si>
    <t>三井住友海上火災保険㈱（有）ｶﾂﾐ保険事務所</t>
    <rPh sb="0" eb="2">
      <t>ミツイ</t>
    </rPh>
    <rPh sb="2" eb="4">
      <t>スミトモ</t>
    </rPh>
    <rPh sb="4" eb="6">
      <t>カイジョウ</t>
    </rPh>
    <rPh sb="6" eb="8">
      <t>カサイ</t>
    </rPh>
    <rPh sb="8" eb="10">
      <t>ホケン</t>
    </rPh>
    <rPh sb="11" eb="14">
      <t>ユウ</t>
    </rPh>
    <rPh sb="17" eb="19">
      <t>ホケン</t>
    </rPh>
    <rPh sb="19" eb="22">
      <t>ジムショ</t>
    </rPh>
    <phoneticPr fontId="4"/>
  </si>
  <si>
    <t>今森光彦展ｱﾙﾊﾞｲﾄ賃金</t>
    <rPh sb="0" eb="2">
      <t>イマモリ</t>
    </rPh>
    <rPh sb="2" eb="4">
      <t>ミツヒコ</t>
    </rPh>
    <rPh sb="4" eb="5">
      <t>テン</t>
    </rPh>
    <rPh sb="11" eb="13">
      <t>チンギン</t>
    </rPh>
    <phoneticPr fontId="4"/>
  </si>
  <si>
    <t>多田素加子</t>
    <rPh sb="0" eb="2">
      <t>タダ</t>
    </rPh>
    <rPh sb="2" eb="3">
      <t>ス</t>
    </rPh>
    <rPh sb="3" eb="4">
      <t>カ</t>
    </rPh>
    <rPh sb="4" eb="5">
      <t>コ</t>
    </rPh>
    <phoneticPr fontId="4"/>
  </si>
  <si>
    <t>振替455</t>
    <rPh sb="0" eb="2">
      <t>フリカエ</t>
    </rPh>
    <phoneticPr fontId="4"/>
  </si>
  <si>
    <t>笹洋子</t>
    <rPh sb="0" eb="1">
      <t>ササ</t>
    </rPh>
    <rPh sb="1" eb="3">
      <t>ヨウコ</t>
    </rPh>
    <phoneticPr fontId="4"/>
  </si>
  <si>
    <t>藤田敏子</t>
    <rPh sb="0" eb="2">
      <t>フジタ</t>
    </rPh>
    <rPh sb="2" eb="4">
      <t>トシコ</t>
    </rPh>
    <phoneticPr fontId="4"/>
  </si>
  <si>
    <t>嶋原文子</t>
    <rPh sb="0" eb="2">
      <t>シマハラ</t>
    </rPh>
    <rPh sb="2" eb="4">
      <t>フミコ</t>
    </rPh>
    <phoneticPr fontId="4"/>
  </si>
  <si>
    <t>7月分あーとねっと保守委託</t>
    <rPh sb="1" eb="3">
      <t>ツキブン</t>
    </rPh>
    <rPh sb="9" eb="11">
      <t>ホシュ</t>
    </rPh>
    <rPh sb="11" eb="13">
      <t>イタク</t>
    </rPh>
    <phoneticPr fontId="4"/>
  </si>
  <si>
    <t>8/25ｱｰﾄﾘｰﾀﾞｰｽﾞ・M・WS講演　司会旅費</t>
    <rPh sb="19" eb="20">
      <t>リョウ</t>
    </rPh>
    <rPh sb="20" eb="21">
      <t>トウ</t>
    </rPh>
    <rPh sb="22" eb="24">
      <t>シカイ</t>
    </rPh>
    <rPh sb="24" eb="26">
      <t>リョヒ</t>
    </rPh>
    <phoneticPr fontId="4"/>
  </si>
  <si>
    <t>資金前渡員/山之内洋</t>
    <rPh sb="0" eb="2">
      <t>シキン</t>
    </rPh>
    <rPh sb="2" eb="3">
      <t>マエ</t>
    </rPh>
    <rPh sb="3" eb="4">
      <t>ワタ</t>
    </rPh>
    <rPh sb="4" eb="5">
      <t>イン</t>
    </rPh>
    <rPh sb="6" eb="9">
      <t>ヤマノウチ</t>
    </rPh>
    <rPh sb="9" eb="10">
      <t>ヨウ</t>
    </rPh>
    <phoneticPr fontId="4"/>
  </si>
  <si>
    <t>8/25ｱｰﾄﾘｰﾀﾞｰｽﾞ・M・WS講演料</t>
    <rPh sb="19" eb="20">
      <t>リョウ</t>
    </rPh>
    <rPh sb="20" eb="21">
      <t>トウ</t>
    </rPh>
    <rPh sb="21" eb="22">
      <t>リョウ</t>
    </rPh>
    <phoneticPr fontId="4"/>
  </si>
  <si>
    <t>資金前渡員/五島智子</t>
    <rPh sb="0" eb="2">
      <t>シキン</t>
    </rPh>
    <rPh sb="2" eb="3">
      <t>マエ</t>
    </rPh>
    <rPh sb="3" eb="4">
      <t>ワタ</t>
    </rPh>
    <rPh sb="4" eb="5">
      <t>イン</t>
    </rPh>
    <rPh sb="6" eb="8">
      <t>ゴシマ</t>
    </rPh>
    <rPh sb="8" eb="10">
      <t>トモコ</t>
    </rPh>
    <phoneticPr fontId="4"/>
  </si>
  <si>
    <t>振替４３３</t>
    <rPh sb="0" eb="2">
      <t>フリカエ</t>
    </rPh>
    <phoneticPr fontId="4"/>
  </si>
  <si>
    <t>石部南小こわれた1000の楽器指導料</t>
    <rPh sb="0" eb="2">
      <t>イシベ</t>
    </rPh>
    <rPh sb="2" eb="3">
      <t>ミナミ</t>
    </rPh>
    <rPh sb="3" eb="4">
      <t>ショウ</t>
    </rPh>
    <rPh sb="13" eb="15">
      <t>ガッキ</t>
    </rPh>
    <rPh sb="15" eb="17">
      <t>シドウ</t>
    </rPh>
    <rPh sb="17" eb="18">
      <t>リョウ</t>
    </rPh>
    <phoneticPr fontId="4"/>
  </si>
  <si>
    <t>宮本妥子</t>
    <rPh sb="0" eb="2">
      <t>ミヤモト</t>
    </rPh>
    <rPh sb="2" eb="4">
      <t>ヤスコ</t>
    </rPh>
    <phoneticPr fontId="4"/>
  </si>
  <si>
    <t>振替402</t>
    <rPh sb="0" eb="2">
      <t>フリカエ</t>
    </rPh>
    <phoneticPr fontId="4"/>
  </si>
  <si>
    <t>ﾌｪﾘｼｱ　ﾐｭｰｼﾞｯｸ　代表　松田ひろ子</t>
    <rPh sb="14" eb="16">
      <t>ダイヒョウ</t>
    </rPh>
    <rPh sb="17" eb="19">
      <t>マツダ</t>
    </rPh>
    <rPh sb="21" eb="22">
      <t>コ</t>
    </rPh>
    <phoneticPr fontId="4"/>
  </si>
  <si>
    <t>片山健の世界展作品借用・関連行事等開催</t>
    <rPh sb="0" eb="2">
      <t>カタヤマ</t>
    </rPh>
    <rPh sb="2" eb="3">
      <t>ケン</t>
    </rPh>
    <rPh sb="4" eb="7">
      <t>セカイテン</t>
    </rPh>
    <rPh sb="7" eb="9">
      <t>サクヒン</t>
    </rPh>
    <rPh sb="9" eb="11">
      <t>シャクヨウ</t>
    </rPh>
    <rPh sb="12" eb="14">
      <t>カンレン</t>
    </rPh>
    <rPh sb="14" eb="16">
      <t>ギョウジ</t>
    </rPh>
    <rPh sb="16" eb="17">
      <t>トウ</t>
    </rPh>
    <rPh sb="17" eb="19">
      <t>カイサイ</t>
    </rPh>
    <phoneticPr fontId="4"/>
  </si>
  <si>
    <t>小さな絵本美術館　館長　武井利喜</t>
    <rPh sb="0" eb="1">
      <t>チイ</t>
    </rPh>
    <rPh sb="3" eb="5">
      <t>エホン</t>
    </rPh>
    <rPh sb="5" eb="8">
      <t>ビジュツカン</t>
    </rPh>
    <rPh sb="9" eb="11">
      <t>カンチョウ</t>
    </rPh>
    <rPh sb="12" eb="14">
      <t>タケイ</t>
    </rPh>
    <rPh sb="14" eb="15">
      <t>リ</t>
    </rPh>
    <rPh sb="15" eb="16">
      <t>キ</t>
    </rPh>
    <phoneticPr fontId="4"/>
  </si>
  <si>
    <t>今森光彦の世界展作品借用・関連行事等開催</t>
    <rPh sb="0" eb="2">
      <t>イマモリ</t>
    </rPh>
    <rPh sb="2" eb="4">
      <t>ミツヒコ</t>
    </rPh>
    <rPh sb="5" eb="8">
      <t>セカイテン</t>
    </rPh>
    <rPh sb="8" eb="10">
      <t>サクヒン</t>
    </rPh>
    <rPh sb="10" eb="12">
      <t>シャクヨウ</t>
    </rPh>
    <rPh sb="13" eb="15">
      <t>カンレン</t>
    </rPh>
    <rPh sb="15" eb="17">
      <t>ギョウジ</t>
    </rPh>
    <rPh sb="17" eb="18">
      <t>トウ</t>
    </rPh>
    <rPh sb="18" eb="20">
      <t>カイサイ</t>
    </rPh>
    <phoneticPr fontId="4"/>
  </si>
  <si>
    <t>㈱ｴﾂｺ･ﾜｰﾙﾄﾞ</t>
    <phoneticPr fontId="4"/>
  </si>
  <si>
    <t>7/25ｺﾗﾎﾞｸﾚｲｱﾆﾒ制作講座運営</t>
    <rPh sb="14" eb="16">
      <t>セイサク</t>
    </rPh>
    <rPh sb="16" eb="18">
      <t>コウザ</t>
    </rPh>
    <rPh sb="18" eb="20">
      <t>ウンエイ</t>
    </rPh>
    <phoneticPr fontId="4"/>
  </si>
  <si>
    <t>特定非営利活動法人　KｰITｼﾃｨｰ・ｺﾝｿｰｼｱﾑ</t>
    <rPh sb="0" eb="2">
      <t>トクテイ</t>
    </rPh>
    <rPh sb="2" eb="5">
      <t>ヒエイリ</t>
    </rPh>
    <rPh sb="5" eb="7">
      <t>カツドウ</t>
    </rPh>
    <rPh sb="7" eb="9">
      <t>ホウジン</t>
    </rPh>
    <phoneticPr fontId="4"/>
  </si>
  <si>
    <t>7/21ｺﾗﾎﾞﾌ関ﾌｨﾙWS料</t>
    <rPh sb="9" eb="10">
      <t>カン</t>
    </rPh>
    <rPh sb="15" eb="16">
      <t>リョウ</t>
    </rPh>
    <phoneticPr fontId="4"/>
  </si>
  <si>
    <t>特定非営利活動法人　関西ﾌｨﾙﾊｰﾓﾆｰ管弦楽団</t>
    <rPh sb="0" eb="2">
      <t>トクテイ</t>
    </rPh>
    <rPh sb="2" eb="5">
      <t>ヒエイリ</t>
    </rPh>
    <rPh sb="5" eb="7">
      <t>カツドウ</t>
    </rPh>
    <rPh sb="7" eb="9">
      <t>ホウジン</t>
    </rPh>
    <rPh sb="10" eb="12">
      <t>カンサイ</t>
    </rPh>
    <rPh sb="20" eb="22">
      <t>カンゲン</t>
    </rPh>
    <rPh sb="22" eb="24">
      <t>ガクダン</t>
    </rPh>
    <phoneticPr fontId="4"/>
  </si>
  <si>
    <t>綿等</t>
    <rPh sb="0" eb="1">
      <t>ワタ</t>
    </rPh>
    <rPh sb="1" eb="2">
      <t>トウ</t>
    </rPh>
    <phoneticPr fontId="4"/>
  </si>
  <si>
    <t>発泡ｽﾁﾛｰﾙ板等</t>
    <rPh sb="0" eb="2">
      <t>ハッポウ</t>
    </rPh>
    <rPh sb="7" eb="8">
      <t>イタ</t>
    </rPh>
    <rPh sb="8" eb="9">
      <t>トウ</t>
    </rPh>
    <phoneticPr fontId="4"/>
  </si>
  <si>
    <t>㈱ｺﾝｾ</t>
    <phoneticPr fontId="4"/>
  </si>
  <si>
    <t>ｺﾝﾃﾅ代</t>
    <rPh sb="4" eb="5">
      <t>ダイ</t>
    </rPh>
    <phoneticPr fontId="4"/>
  </si>
  <si>
    <t>8/1号分事業団情報紙制作発送等業務</t>
    <rPh sb="3" eb="4">
      <t>ゴウ</t>
    </rPh>
    <rPh sb="4" eb="5">
      <t>ブン</t>
    </rPh>
    <rPh sb="5" eb="8">
      <t>ジギョウダン</t>
    </rPh>
    <rPh sb="8" eb="11">
      <t>ジョウホウシ</t>
    </rPh>
    <rPh sb="11" eb="13">
      <t>セイサク</t>
    </rPh>
    <rPh sb="13" eb="15">
      <t>ハッソウ</t>
    </rPh>
    <rPh sb="15" eb="16">
      <t>トウ</t>
    </rPh>
    <rPh sb="16" eb="18">
      <t>ギョウム</t>
    </rPh>
    <phoneticPr fontId="4"/>
  </si>
  <si>
    <t>5月分あーとねっとﾚﾝﾀﾙｻｰﾊﾞｰ保守委託</t>
    <rPh sb="1" eb="3">
      <t>ツキブン</t>
    </rPh>
    <rPh sb="18" eb="20">
      <t>ホシュ</t>
    </rPh>
    <rPh sb="20" eb="22">
      <t>イタク</t>
    </rPh>
    <phoneticPr fontId="4"/>
  </si>
  <si>
    <t>8/7・8ﾀﾞﾝｽWS講師料等</t>
    <rPh sb="11" eb="13">
      <t>コウシ</t>
    </rPh>
    <rPh sb="13" eb="14">
      <t>リョウ</t>
    </rPh>
    <rPh sb="14" eb="15">
      <t>トウ</t>
    </rPh>
    <phoneticPr fontId="4"/>
  </si>
  <si>
    <t>資金前渡員/黒子・山田・五島</t>
    <rPh sb="0" eb="2">
      <t>シキン</t>
    </rPh>
    <rPh sb="2" eb="3">
      <t>マエ</t>
    </rPh>
    <rPh sb="3" eb="4">
      <t>ワタ</t>
    </rPh>
    <rPh sb="4" eb="5">
      <t>イン</t>
    </rPh>
    <rPh sb="6" eb="8">
      <t>クロコ</t>
    </rPh>
    <rPh sb="9" eb="11">
      <t>ヤマダ</t>
    </rPh>
    <rPh sb="12" eb="14">
      <t>ゴシマ</t>
    </rPh>
    <phoneticPr fontId="4"/>
  </si>
  <si>
    <t>振替391</t>
    <rPh sb="0" eb="2">
      <t>フリカエ</t>
    </rPh>
    <phoneticPr fontId="4"/>
  </si>
  <si>
    <t>8/7～8淡海ﾀﾞﾝｽWS傷害保険料</t>
    <rPh sb="5" eb="7">
      <t>タンカイ</t>
    </rPh>
    <rPh sb="14" eb="17">
      <t>ホケンリョウホケンリョウ</t>
    </rPh>
    <phoneticPr fontId="4"/>
  </si>
  <si>
    <t>7/31ｾﾝﾀｰ概算使用料戻入</t>
    <rPh sb="8" eb="10">
      <t>ガイサン</t>
    </rPh>
    <rPh sb="10" eb="13">
      <t>シヨウリョウ</t>
    </rPh>
    <rPh sb="13" eb="15">
      <t>レイニュウ</t>
    </rPh>
    <phoneticPr fontId="4"/>
  </si>
  <si>
    <t>7月分自主ｻｰｸﾙ使用料補助</t>
    <rPh sb="1" eb="2">
      <t>ツキ</t>
    </rPh>
    <rPh sb="2" eb="3">
      <t>ブン</t>
    </rPh>
    <rPh sb="3" eb="5">
      <t>ジシュ</t>
    </rPh>
    <rPh sb="9" eb="12">
      <t>シヨウリョウ</t>
    </rPh>
    <rPh sb="12" eb="14">
      <t>ホジョ</t>
    </rPh>
    <phoneticPr fontId="4"/>
  </si>
  <si>
    <t>振替364</t>
    <rPh sb="0" eb="2">
      <t>フリカエ</t>
    </rPh>
    <phoneticPr fontId="3"/>
  </si>
  <si>
    <t>8/1ｺﾗﾎﾞｼﾞｬｽﾞ出演料</t>
    <rPh sb="12" eb="15">
      <t>シュツエンリョウ</t>
    </rPh>
    <phoneticPr fontId="4"/>
  </si>
  <si>
    <t>振替339</t>
    <rPh sb="0" eb="2">
      <t>フリカエ</t>
    </rPh>
    <phoneticPr fontId="4"/>
  </si>
  <si>
    <t>7/31ｾﾝﾀｰ概算使用料</t>
    <rPh sb="8" eb="10">
      <t>ガイサン</t>
    </rPh>
    <rPh sb="10" eb="13">
      <t>シヨウリョウ</t>
    </rPh>
    <phoneticPr fontId="4"/>
  </si>
  <si>
    <t>6月ﾒｰﾙ便</t>
    <rPh sb="1" eb="2">
      <t>ツキ</t>
    </rPh>
    <rPh sb="5" eb="6">
      <t>ビン</t>
    </rPh>
    <phoneticPr fontId="4"/>
  </si>
  <si>
    <t>6月ｺﾒﾃﾞｨｱﾝ稽古指導者食事等提供</t>
    <rPh sb="1" eb="2">
      <t>ツキ</t>
    </rPh>
    <rPh sb="9" eb="11">
      <t>ケイコ</t>
    </rPh>
    <rPh sb="11" eb="14">
      <t>シドウシャ</t>
    </rPh>
    <rPh sb="14" eb="16">
      <t>ショクジ</t>
    </rPh>
    <rPh sb="16" eb="17">
      <t>トウ</t>
    </rPh>
    <rPh sb="17" eb="19">
      <t>テイキョウ</t>
    </rPh>
    <phoneticPr fontId="4"/>
  </si>
  <si>
    <t>8/1ｺﾒﾃﾞｨｱﾝ稽古指導旅費</t>
    <rPh sb="10" eb="12">
      <t>ケイコ</t>
    </rPh>
    <rPh sb="12" eb="14">
      <t>シドウ</t>
    </rPh>
    <rPh sb="14" eb="16">
      <t>リョヒ</t>
    </rPh>
    <phoneticPr fontId="4"/>
  </si>
  <si>
    <t>振替336</t>
    <rPh sb="0" eb="2">
      <t>フリカエ</t>
    </rPh>
    <phoneticPr fontId="4"/>
  </si>
  <si>
    <t>湖西芸能ｻﾎﾟｰﾀｰ謝礼</t>
    <rPh sb="0" eb="2">
      <t>コセイ</t>
    </rPh>
    <rPh sb="2" eb="4">
      <t>ゲイノウ</t>
    </rPh>
    <rPh sb="10" eb="12">
      <t>シャレイ</t>
    </rPh>
    <phoneticPr fontId="4"/>
  </si>
  <si>
    <t>森本愛美ほか28名</t>
    <rPh sb="0" eb="2">
      <t>モリモト</t>
    </rPh>
    <rPh sb="2" eb="4">
      <t>アイミ</t>
    </rPh>
    <rPh sb="8" eb="9">
      <t>メイ</t>
    </rPh>
    <phoneticPr fontId="4"/>
  </si>
  <si>
    <t>振替313</t>
    <rPh sb="0" eb="2">
      <t>フリカエ</t>
    </rPh>
    <phoneticPr fontId="4"/>
  </si>
  <si>
    <t>中庭菜園作品制作1回目</t>
    <rPh sb="0" eb="2">
      <t>ナカニワ</t>
    </rPh>
    <rPh sb="2" eb="4">
      <t>サイエン</t>
    </rPh>
    <rPh sb="4" eb="6">
      <t>サクヒン</t>
    </rPh>
    <rPh sb="6" eb="8">
      <t>セイサク</t>
    </rPh>
    <rPh sb="9" eb="11">
      <t>カイメ</t>
    </rPh>
    <phoneticPr fontId="4"/>
  </si>
  <si>
    <t>振替277</t>
    <rPh sb="0" eb="2">
      <t>フリカエ</t>
    </rPh>
    <phoneticPr fontId="4"/>
  </si>
  <si>
    <t>産業廃棄物処理業務</t>
    <rPh sb="0" eb="2">
      <t>サンギョウ</t>
    </rPh>
    <rPh sb="2" eb="5">
      <t>ハイキブツ</t>
    </rPh>
    <rPh sb="5" eb="7">
      <t>ショリ</t>
    </rPh>
    <rPh sb="7" eb="9">
      <t>ギョウム</t>
    </rPh>
    <phoneticPr fontId="4"/>
  </si>
  <si>
    <t>㈱木下ｶﾝｾｰ</t>
    <rPh sb="1" eb="3">
      <t>キノシタ</t>
    </rPh>
    <phoneticPr fontId="4"/>
  </si>
  <si>
    <t>毎日新聞朝刊三都版記事掲載</t>
    <rPh sb="0" eb="2">
      <t>マイニチ</t>
    </rPh>
    <rPh sb="2" eb="4">
      <t>シンブン</t>
    </rPh>
    <rPh sb="4" eb="6">
      <t>チョウカン</t>
    </rPh>
    <rPh sb="6" eb="8">
      <t>サント</t>
    </rPh>
    <rPh sb="8" eb="9">
      <t>バン</t>
    </rPh>
    <rPh sb="9" eb="11">
      <t>キジ</t>
    </rPh>
    <rPh sb="11" eb="13">
      <t>ケイサイ</t>
    </rPh>
    <phoneticPr fontId="4"/>
  </si>
  <si>
    <t>大毎広告㈱</t>
    <rPh sb="0" eb="1">
      <t>ダイ</t>
    </rPh>
    <rPh sb="1" eb="2">
      <t>マイ</t>
    </rPh>
    <rPh sb="2" eb="4">
      <t>コウコク</t>
    </rPh>
    <phoneticPr fontId="4"/>
  </si>
  <si>
    <t>ｺﾗﾎﾞﾗﾝﾁC色上質紙</t>
    <rPh sb="8" eb="9">
      <t>イロ</t>
    </rPh>
    <rPh sb="9" eb="12">
      <t>ジョウシツシ</t>
    </rPh>
    <phoneticPr fontId="4"/>
  </si>
  <si>
    <t>希望が丘ｶﾞｲﾄﾞ作成印刷</t>
    <rPh sb="0" eb="2">
      <t>キボウ</t>
    </rPh>
    <rPh sb="3" eb="4">
      <t>オカ</t>
    </rPh>
    <rPh sb="9" eb="11">
      <t>サクセイ</t>
    </rPh>
    <rPh sb="11" eb="13">
      <t>インサツ</t>
    </rPh>
    <phoneticPr fontId="4"/>
  </si>
  <si>
    <t>岸田小品選ﾎﾟｽﾀｰﾁﾗｼ刷込印刷</t>
    <rPh sb="0" eb="2">
      <t>キシダ</t>
    </rPh>
    <rPh sb="2" eb="3">
      <t>ショウ</t>
    </rPh>
    <rPh sb="3" eb="4">
      <t>ヒン</t>
    </rPh>
    <rPh sb="4" eb="5">
      <t>セン</t>
    </rPh>
    <rPh sb="13" eb="15">
      <t>スリコミ</t>
    </rPh>
    <rPh sb="15" eb="17">
      <t>インサツ</t>
    </rPh>
    <phoneticPr fontId="4"/>
  </si>
  <si>
    <t>ﾋﾟｱﾉｺﾝｸｰﾙ募集要項印刷</t>
    <rPh sb="9" eb="11">
      <t>ボシュウ</t>
    </rPh>
    <rPh sb="11" eb="13">
      <t>ヨウコウ</t>
    </rPh>
    <rPh sb="13" eb="15">
      <t>インサツ</t>
    </rPh>
    <phoneticPr fontId="4"/>
  </si>
  <si>
    <t>ｽﾃﾝ雪平鍋</t>
    <rPh sb="3" eb="4">
      <t>ユキ</t>
    </rPh>
    <rPh sb="4" eb="5">
      <t>ヒラ</t>
    </rPh>
    <rPh sb="5" eb="6">
      <t>ナベ</t>
    </rPh>
    <phoneticPr fontId="4"/>
  </si>
  <si>
    <t>ｷｯﾁﾝ用ｼｰﾄ・鍋等</t>
    <rPh sb="4" eb="5">
      <t>ヨウ</t>
    </rPh>
    <rPh sb="9" eb="10">
      <t>ナベ</t>
    </rPh>
    <rPh sb="10" eb="11">
      <t>トウ</t>
    </rPh>
    <phoneticPr fontId="4"/>
  </si>
  <si>
    <t>ひき肉ﾐﾝﾁｱﾙﾐ鍋等</t>
    <rPh sb="2" eb="3">
      <t>ニク</t>
    </rPh>
    <rPh sb="9" eb="10">
      <t>ナベ</t>
    </rPh>
    <rPh sb="10" eb="11">
      <t>トウ</t>
    </rPh>
    <phoneticPr fontId="4"/>
  </si>
  <si>
    <t>ｷｯﾁﾝ計り等小道具</t>
    <rPh sb="4" eb="5">
      <t>ハカ</t>
    </rPh>
    <rPh sb="6" eb="7">
      <t>トウ</t>
    </rPh>
    <rPh sb="7" eb="10">
      <t>コドウグ</t>
    </rPh>
    <phoneticPr fontId="4"/>
  </si>
  <si>
    <t>片山展立看板</t>
    <rPh sb="0" eb="2">
      <t>カタヤマ</t>
    </rPh>
    <rPh sb="2" eb="3">
      <t>テン</t>
    </rPh>
    <rPh sb="3" eb="4">
      <t>タ</t>
    </rPh>
    <rPh sb="4" eb="6">
      <t>カンバン</t>
    </rPh>
    <phoneticPr fontId="4"/>
  </si>
  <si>
    <t>㈱広宣</t>
    <rPh sb="1" eb="3">
      <t>ヒロノリ</t>
    </rPh>
    <phoneticPr fontId="4"/>
  </si>
  <si>
    <t>今森展立看板</t>
    <rPh sb="0" eb="2">
      <t>イマモリ</t>
    </rPh>
    <rPh sb="2" eb="3">
      <t>テン</t>
    </rPh>
    <rPh sb="3" eb="4">
      <t>タ</t>
    </rPh>
    <rPh sb="4" eb="6">
      <t>カンバン</t>
    </rPh>
    <phoneticPr fontId="4"/>
  </si>
  <si>
    <t>今森展入口看板</t>
    <rPh sb="0" eb="2">
      <t>イマモリ</t>
    </rPh>
    <rPh sb="2" eb="3">
      <t>テン</t>
    </rPh>
    <rPh sb="3" eb="5">
      <t>イリグチ</t>
    </rPh>
    <rPh sb="5" eb="7">
      <t>カンバン</t>
    </rPh>
    <phoneticPr fontId="4"/>
  </si>
  <si>
    <t>紙ｺｯﾌﾟ等</t>
    <rPh sb="0" eb="1">
      <t>カミ</t>
    </rPh>
    <rPh sb="5" eb="6">
      <t>トウ</t>
    </rPh>
    <phoneticPr fontId="4"/>
  </si>
  <si>
    <t>㈱ｱﾔﾊﾃﾞｨｵ安曇川店</t>
    <rPh sb="8" eb="9">
      <t>アン</t>
    </rPh>
    <rPh sb="9" eb="11">
      <t>アドガワ</t>
    </rPh>
    <rPh sb="11" eb="12">
      <t>テン</t>
    </rPh>
    <phoneticPr fontId="4"/>
  </si>
  <si>
    <t>風の中のこどもたちﾎﾟｽﾀｰﾁﾗｼ印刷</t>
    <rPh sb="0" eb="1">
      <t>カゼ</t>
    </rPh>
    <rPh sb="2" eb="3">
      <t>ナカ</t>
    </rPh>
    <rPh sb="17" eb="19">
      <t>インサツ</t>
    </rPh>
    <phoneticPr fontId="4"/>
  </si>
  <si>
    <t>三田村印刷㈱</t>
    <rPh sb="0" eb="3">
      <t>ミタムラ</t>
    </rPh>
    <rPh sb="3" eb="5">
      <t>インサツ</t>
    </rPh>
    <phoneticPr fontId="4"/>
  </si>
  <si>
    <t>ﾌﾞﾗｼｸﾘｰﾅｰ･ﾊﾞｹﾂ他</t>
    <rPh sb="14" eb="15">
      <t>ホカ</t>
    </rPh>
    <phoneticPr fontId="4"/>
  </si>
  <si>
    <t>㈱風の門</t>
    <rPh sb="1" eb="2">
      <t>カゼ</t>
    </rPh>
    <rPh sb="3" eb="4">
      <t>モン</t>
    </rPh>
    <phoneticPr fontId="4"/>
  </si>
  <si>
    <t>毛筆･ﾌﾞﾗｼｸﾘｰﾅｰ</t>
    <rPh sb="0" eb="2">
      <t>モウヒツ</t>
    </rPh>
    <phoneticPr fontId="4"/>
  </si>
  <si>
    <t>6月照明委託業務</t>
    <rPh sb="1" eb="2">
      <t>ツキ</t>
    </rPh>
    <rPh sb="2" eb="4">
      <t>ショウメイ</t>
    </rPh>
    <rPh sb="4" eb="6">
      <t>イタク</t>
    </rPh>
    <rPh sb="6" eb="8">
      <t>ギョウム</t>
    </rPh>
    <phoneticPr fontId="4"/>
  </si>
  <si>
    <t>片山健展借品作品動産保険料</t>
    <rPh sb="0" eb="2">
      <t>カタヤマ</t>
    </rPh>
    <rPh sb="2" eb="3">
      <t>ケン</t>
    </rPh>
    <rPh sb="3" eb="4">
      <t>テルノブ</t>
    </rPh>
    <rPh sb="4" eb="5">
      <t>シャク</t>
    </rPh>
    <rPh sb="5" eb="6">
      <t>ヒン</t>
    </rPh>
    <rPh sb="6" eb="8">
      <t>サクヒン</t>
    </rPh>
    <rPh sb="8" eb="10">
      <t>ドウサン</t>
    </rPh>
    <rPh sb="10" eb="13">
      <t>ホケンリョウ</t>
    </rPh>
    <phoneticPr fontId="4"/>
  </si>
  <si>
    <t>7/17長寿福祉ｾﾝﾀｰ使用料精算戻入</t>
    <rPh sb="4" eb="6">
      <t>チョウジュ</t>
    </rPh>
    <rPh sb="6" eb="8">
      <t>フクシ</t>
    </rPh>
    <rPh sb="12" eb="15">
      <t>シヨウリョウ</t>
    </rPh>
    <rPh sb="15" eb="17">
      <t>セイサン</t>
    </rPh>
    <rPh sb="17" eb="19">
      <t>レイニュウ</t>
    </rPh>
    <phoneticPr fontId="4"/>
  </si>
  <si>
    <t>資金前渡員</t>
    <phoneticPr fontId="4"/>
  </si>
  <si>
    <t>7/17長寿福祉ｾﾝﾀｰ使用料</t>
    <rPh sb="4" eb="6">
      <t>チョウジュ</t>
    </rPh>
    <rPh sb="6" eb="8">
      <t>フクシ</t>
    </rPh>
    <rPh sb="12" eb="15">
      <t>シヨウリョウ</t>
    </rPh>
    <phoneticPr fontId="4"/>
  </si>
  <si>
    <t>資金前渡員/長寿福祉ｾﾝﾀｰ</t>
    <rPh sb="6" eb="8">
      <t>チョウジュ</t>
    </rPh>
    <rPh sb="8" eb="10">
      <t>フクシ</t>
    </rPh>
    <phoneticPr fontId="4"/>
  </si>
  <si>
    <t>7/18･19稽古指導等旅費</t>
    <rPh sb="7" eb="9">
      <t>ケイコ</t>
    </rPh>
    <rPh sb="9" eb="11">
      <t>シドウ</t>
    </rPh>
    <rPh sb="11" eb="12">
      <t>トウ</t>
    </rPh>
    <rPh sb="12" eb="14">
      <t>リョヒ</t>
    </rPh>
    <phoneticPr fontId="4"/>
  </si>
  <si>
    <t>振替242</t>
    <rPh sb="0" eb="2">
      <t>フリカエ</t>
    </rPh>
    <phoneticPr fontId="4"/>
  </si>
  <si>
    <t>ﾁﾗｼ等発送作業ｱﾙﾊﾞｲﾄ</t>
    <rPh sb="3" eb="4">
      <t>トウ</t>
    </rPh>
    <rPh sb="4" eb="6">
      <t>ハッソウ</t>
    </rPh>
    <rPh sb="6" eb="8">
      <t>サギョウ</t>
    </rPh>
    <phoneticPr fontId="4"/>
  </si>
  <si>
    <t>芸能大会お茶会運営指導料</t>
    <rPh sb="0" eb="2">
      <t>ゲイノウ</t>
    </rPh>
    <rPh sb="2" eb="4">
      <t>タイカイ</t>
    </rPh>
    <rPh sb="5" eb="6">
      <t>チャ</t>
    </rPh>
    <rPh sb="6" eb="7">
      <t>カイ</t>
    </rPh>
    <rPh sb="7" eb="9">
      <t>ウンエイ</t>
    </rPh>
    <rPh sb="9" eb="11">
      <t>シドウ</t>
    </rPh>
    <rPh sb="11" eb="12">
      <t>リョウ</t>
    </rPh>
    <phoneticPr fontId="4"/>
  </si>
  <si>
    <t>瀬川満貴子</t>
    <rPh sb="0" eb="2">
      <t>セガワ</t>
    </rPh>
    <rPh sb="2" eb="3">
      <t>マン</t>
    </rPh>
    <rPh sb="3" eb="4">
      <t>キ</t>
    </rPh>
    <rPh sb="4" eb="5">
      <t>コ</t>
    </rPh>
    <phoneticPr fontId="4"/>
  </si>
  <si>
    <t>振替163</t>
    <rPh sb="0" eb="2">
      <t>フリカエ</t>
    </rPh>
    <phoneticPr fontId="4"/>
  </si>
  <si>
    <t>片山展告知横断幕作成</t>
    <rPh sb="0" eb="2">
      <t>カタヤマ</t>
    </rPh>
    <rPh sb="2" eb="3">
      <t>テン</t>
    </rPh>
    <rPh sb="3" eb="5">
      <t>コクチ</t>
    </rPh>
    <rPh sb="5" eb="8">
      <t>オウダンマク</t>
    </rPh>
    <rPh sb="8" eb="10">
      <t>サクセイ</t>
    </rPh>
    <phoneticPr fontId="4"/>
  </si>
  <si>
    <t>片山展顔出し看板</t>
    <rPh sb="0" eb="2">
      <t>カタヤマ</t>
    </rPh>
    <rPh sb="2" eb="3">
      <t>テン</t>
    </rPh>
    <rPh sb="3" eb="5">
      <t>カオダ</t>
    </rPh>
    <rPh sb="6" eb="8">
      <t>カンバン</t>
    </rPh>
    <phoneticPr fontId="4"/>
  </si>
  <si>
    <t>ﾗﾝﾁTｺﾝｻｰﾄﾋﾟｱﾉ調律料</t>
    <rPh sb="13" eb="15">
      <t>チョウリツ</t>
    </rPh>
    <rPh sb="15" eb="16">
      <t>リョウ</t>
    </rPh>
    <phoneticPr fontId="4"/>
  </si>
  <si>
    <t>㈱ｱﾔﾊﾃﾞｨｵ安曇川店</t>
    <rPh sb="8" eb="11">
      <t>アドガワ</t>
    </rPh>
    <rPh sb="11" eb="12">
      <t>テン</t>
    </rPh>
    <phoneticPr fontId="4"/>
  </si>
  <si>
    <t>湖西芸能Ｆ司会料</t>
    <rPh sb="0" eb="2">
      <t>コセイ</t>
    </rPh>
    <rPh sb="2" eb="4">
      <t>ゲイノウ</t>
    </rPh>
    <rPh sb="5" eb="7">
      <t>シカイ</t>
    </rPh>
    <rPh sb="7" eb="8">
      <t>リョウ</t>
    </rPh>
    <phoneticPr fontId="4"/>
  </si>
  <si>
    <t>㈱ｴﾑｽﾞﾌﾟﾛﾃﾞｭｰｽ</t>
    <phoneticPr fontId="4"/>
  </si>
  <si>
    <t>湖西芸能Ｆ舞台業務委託</t>
    <rPh sb="0" eb="2">
      <t>コセイ</t>
    </rPh>
    <rPh sb="2" eb="4">
      <t>ゲイノウ</t>
    </rPh>
    <rPh sb="5" eb="7">
      <t>ブタイ</t>
    </rPh>
    <rPh sb="7" eb="9">
      <t>ギョウム</t>
    </rPh>
    <rPh sb="9" eb="11">
      <t>イタク</t>
    </rPh>
    <phoneticPr fontId="4"/>
  </si>
  <si>
    <t>片山展ﾁﾗｼ印刷</t>
    <rPh sb="0" eb="2">
      <t>カタヤマ</t>
    </rPh>
    <rPh sb="2" eb="3">
      <t>テン</t>
    </rPh>
    <rPh sb="6" eb="8">
      <t>インサツ</t>
    </rPh>
    <phoneticPr fontId="4"/>
  </si>
  <si>
    <t>今森展ﾁﾗｼ印刷</t>
    <rPh sb="0" eb="2">
      <t>イマモリ</t>
    </rPh>
    <rPh sb="2" eb="3">
      <t>テン</t>
    </rPh>
    <rPh sb="6" eb="8">
      <t>インサツ</t>
    </rPh>
    <phoneticPr fontId="4"/>
  </si>
  <si>
    <t>参考図書購入</t>
    <rPh sb="0" eb="2">
      <t>サンコウ</t>
    </rPh>
    <rPh sb="2" eb="4">
      <t>トショ</t>
    </rPh>
    <rPh sb="4" eb="6">
      <t>コウニュウ</t>
    </rPh>
    <phoneticPr fontId="4"/>
  </si>
  <si>
    <t>芸能大会舞台音響照明業務</t>
    <rPh sb="0" eb="2">
      <t>ゲイノウ</t>
    </rPh>
    <rPh sb="2" eb="4">
      <t>タイカイ</t>
    </rPh>
    <rPh sb="4" eb="6">
      <t>ブタイ</t>
    </rPh>
    <rPh sb="6" eb="8">
      <t>オンキョウ</t>
    </rPh>
    <rPh sb="8" eb="10">
      <t>ショウメイ</t>
    </rPh>
    <rPh sb="10" eb="12">
      <t>ギョウム</t>
    </rPh>
    <phoneticPr fontId="4"/>
  </si>
  <si>
    <t>芸能大会司会料</t>
    <rPh sb="0" eb="2">
      <t>ゲイノウ</t>
    </rPh>
    <rPh sb="2" eb="4">
      <t>タイカイ</t>
    </rPh>
    <rPh sb="4" eb="6">
      <t>シカイ</t>
    </rPh>
    <rPh sb="6" eb="7">
      <t>リョウ</t>
    </rPh>
    <phoneticPr fontId="4"/>
  </si>
  <si>
    <t>西野公一</t>
    <rPh sb="0" eb="2">
      <t>ニシノ</t>
    </rPh>
    <rPh sb="2" eb="4">
      <t>コウイチ</t>
    </rPh>
    <phoneticPr fontId="4"/>
  </si>
  <si>
    <t>芸能大会司会者弁当</t>
    <rPh sb="0" eb="2">
      <t>ゲイノウ</t>
    </rPh>
    <rPh sb="2" eb="4">
      <t>タイカイ</t>
    </rPh>
    <rPh sb="4" eb="7">
      <t>シカイシャ</t>
    </rPh>
    <rPh sb="7" eb="9">
      <t>ベントウ</t>
    </rPh>
    <phoneticPr fontId="4"/>
  </si>
  <si>
    <t>湖西芸能Ｆ照明業務委託</t>
    <rPh sb="0" eb="2">
      <t>コセイ</t>
    </rPh>
    <rPh sb="2" eb="4">
      <t>ゲイノウ</t>
    </rPh>
    <rPh sb="5" eb="7">
      <t>ショウメイ</t>
    </rPh>
    <rPh sb="7" eb="9">
      <t>ギョウム</t>
    </rPh>
    <rPh sb="9" eb="11">
      <t>イタク</t>
    </rPh>
    <phoneticPr fontId="4"/>
  </si>
  <si>
    <t>（有）ｱﾄﾘｴ･ｱﾑ</t>
    <rPh sb="0" eb="3">
      <t>ユウ</t>
    </rPh>
    <phoneticPr fontId="4"/>
  </si>
  <si>
    <t>湖西芸能Ｆ音響機材借上</t>
    <rPh sb="0" eb="2">
      <t>コセイ</t>
    </rPh>
    <rPh sb="2" eb="4">
      <t>ゲイノウ</t>
    </rPh>
    <rPh sb="5" eb="7">
      <t>オンキョウ</t>
    </rPh>
    <rPh sb="7" eb="9">
      <t>キザイ</t>
    </rPh>
    <rPh sb="9" eb="10">
      <t>カ</t>
    </rPh>
    <rPh sb="10" eb="11">
      <t>ア</t>
    </rPh>
    <phoneticPr fontId="4"/>
  </si>
  <si>
    <t>㈱ﾊﾞｯｸｽﾃｰｼﾞ</t>
    <phoneticPr fontId="4"/>
  </si>
  <si>
    <t>湖西芸能Ｆ音響業務委託</t>
    <rPh sb="0" eb="2">
      <t>コセイ</t>
    </rPh>
    <rPh sb="2" eb="4">
      <t>ゲイノウ</t>
    </rPh>
    <rPh sb="5" eb="7">
      <t>オンキョウ</t>
    </rPh>
    <rPh sb="7" eb="9">
      <t>ギョウム</t>
    </rPh>
    <rPh sb="9" eb="11">
      <t>イタク</t>
    </rPh>
    <phoneticPr fontId="4"/>
  </si>
  <si>
    <t>6月ｲﾝﾌｫﾒｰｼｮﾝｺｰﾅｰ文化芸術情報雑誌</t>
    <rPh sb="1" eb="2">
      <t>ツキ</t>
    </rPh>
    <rPh sb="15" eb="17">
      <t>ブンカ</t>
    </rPh>
    <rPh sb="17" eb="19">
      <t>ゲイジュツ</t>
    </rPh>
    <rPh sb="19" eb="21">
      <t>ジョウホウ</t>
    </rPh>
    <rPh sb="21" eb="23">
      <t>ザッシ</t>
    </rPh>
    <phoneticPr fontId="4"/>
  </si>
  <si>
    <t>京都新聞4･5･6月</t>
    <rPh sb="0" eb="2">
      <t>キョウト</t>
    </rPh>
    <rPh sb="2" eb="4">
      <t>シンブン</t>
    </rPh>
    <phoneticPr fontId="4"/>
  </si>
  <si>
    <t>中日新聞4･5･6月</t>
    <rPh sb="0" eb="1">
      <t>ナカ</t>
    </rPh>
    <rPh sb="1" eb="2">
      <t>ヒ</t>
    </rPh>
    <rPh sb="2" eb="4">
      <t>シンブン</t>
    </rPh>
    <phoneticPr fontId="4"/>
  </si>
  <si>
    <t>産経新聞4･5･6月</t>
    <rPh sb="0" eb="2">
      <t>サンケイ</t>
    </rPh>
    <rPh sb="2" eb="4">
      <t>シンブン</t>
    </rPh>
    <phoneticPr fontId="4"/>
  </si>
  <si>
    <t>産経新聞瀬田草津専売所　所長　田中佳之</t>
    <rPh sb="0" eb="2">
      <t>サンケイ</t>
    </rPh>
    <rPh sb="2" eb="4">
      <t>シンブン</t>
    </rPh>
    <rPh sb="4" eb="6">
      <t>セタ</t>
    </rPh>
    <rPh sb="6" eb="8">
      <t>クサツ</t>
    </rPh>
    <rPh sb="8" eb="11">
      <t>センバイショ</t>
    </rPh>
    <rPh sb="12" eb="14">
      <t>ショチョウ</t>
    </rPh>
    <rPh sb="15" eb="17">
      <t>タナカ</t>
    </rPh>
    <rPh sb="17" eb="18">
      <t>ヨシ</t>
    </rPh>
    <rPh sb="18" eb="19">
      <t>ノ</t>
    </rPh>
    <phoneticPr fontId="4"/>
  </si>
  <si>
    <t>読売・日経新聞4･5･6月</t>
    <rPh sb="0" eb="2">
      <t>ヨミウリ</t>
    </rPh>
    <rPh sb="3" eb="5">
      <t>ニッケイ</t>
    </rPh>
    <rPh sb="5" eb="7">
      <t>シンブン</t>
    </rPh>
    <phoneticPr fontId="4"/>
  </si>
  <si>
    <t>毎日新聞4･5･6月</t>
    <rPh sb="0" eb="1">
      <t>マイ</t>
    </rPh>
    <rPh sb="2" eb="4">
      <t>シンブン</t>
    </rPh>
    <phoneticPr fontId="4"/>
  </si>
  <si>
    <t>朝日新聞4･5･6月</t>
    <rPh sb="0" eb="2">
      <t>アサヒ</t>
    </rPh>
    <rPh sb="2" eb="4">
      <t>シンブン</t>
    </rPh>
    <rPh sb="9" eb="10">
      <t>ツキ</t>
    </rPh>
    <phoneticPr fontId="4"/>
  </si>
  <si>
    <t>5月分あーとねっと保守委託</t>
    <rPh sb="1" eb="3">
      <t>ツキブン</t>
    </rPh>
    <rPh sb="9" eb="11">
      <t>ホシュ</t>
    </rPh>
    <rPh sb="11" eb="13">
      <t>イタク</t>
    </rPh>
    <phoneticPr fontId="4"/>
  </si>
  <si>
    <t>今森光彦展借品作品動産保険料</t>
    <rPh sb="0" eb="2">
      <t>イマモリ</t>
    </rPh>
    <rPh sb="2" eb="4">
      <t>ミツヒコ</t>
    </rPh>
    <rPh sb="4" eb="5">
      <t>テン</t>
    </rPh>
    <rPh sb="5" eb="6">
      <t>シャク</t>
    </rPh>
    <rPh sb="6" eb="7">
      <t>ヒン</t>
    </rPh>
    <rPh sb="7" eb="9">
      <t>サクヒン</t>
    </rPh>
    <rPh sb="9" eb="11">
      <t>ドウサン</t>
    </rPh>
    <rPh sb="11" eb="14">
      <t>ホケンリョウ</t>
    </rPh>
    <phoneticPr fontId="4"/>
  </si>
  <si>
    <t>7/3長寿福祉ｾﾝﾀｰ使用料精算戻入</t>
    <rPh sb="3" eb="5">
      <t>チョウジュ</t>
    </rPh>
    <rPh sb="5" eb="7">
      <t>フクシ</t>
    </rPh>
    <rPh sb="11" eb="14">
      <t>シヨウリョウ</t>
    </rPh>
    <rPh sb="14" eb="16">
      <t>セイサン</t>
    </rPh>
    <rPh sb="16" eb="18">
      <t>レイニュウ</t>
    </rPh>
    <phoneticPr fontId="4"/>
  </si>
  <si>
    <t>7/3長寿福祉ｾﾝﾀｰ使用料</t>
    <rPh sb="3" eb="5">
      <t>チョウジュ</t>
    </rPh>
    <rPh sb="5" eb="7">
      <t>フクシ</t>
    </rPh>
    <rPh sb="11" eb="14">
      <t>シヨウリョウ</t>
    </rPh>
    <phoneticPr fontId="4"/>
  </si>
  <si>
    <t>湖国と文化132号掲載広告</t>
    <rPh sb="0" eb="2">
      <t>ココク</t>
    </rPh>
    <rPh sb="3" eb="5">
      <t>ブンカ</t>
    </rPh>
    <rPh sb="8" eb="9">
      <t>ゴウ</t>
    </rPh>
    <rPh sb="9" eb="11">
      <t>ケイサイ</t>
    </rPh>
    <rPh sb="11" eb="13">
      <t>コウコク</t>
    </rPh>
    <phoneticPr fontId="3"/>
  </si>
  <si>
    <t>4月舞台技術音響委託業務</t>
    <rPh sb="1" eb="2">
      <t>ツキ</t>
    </rPh>
    <rPh sb="2" eb="4">
      <t>ブタイ</t>
    </rPh>
    <rPh sb="4" eb="6">
      <t>ギジュツ</t>
    </rPh>
    <rPh sb="6" eb="8">
      <t>オンキョウ</t>
    </rPh>
    <rPh sb="8" eb="10">
      <t>イタク</t>
    </rPh>
    <rPh sb="10" eb="12">
      <t>ギョウム</t>
    </rPh>
    <phoneticPr fontId="4"/>
  </si>
  <si>
    <t>活性化会議旅費精算戻入</t>
    <rPh sb="0" eb="3">
      <t>カッセイカ</t>
    </rPh>
    <rPh sb="3" eb="5">
      <t>カイギ</t>
    </rPh>
    <rPh sb="5" eb="7">
      <t>リョヒ</t>
    </rPh>
    <rPh sb="7" eb="9">
      <t>セイサン</t>
    </rPh>
    <rPh sb="9" eb="11">
      <t>レイニュウ</t>
    </rPh>
    <phoneticPr fontId="4"/>
  </si>
  <si>
    <t>振替231</t>
    <rPh sb="0" eb="2">
      <t>フリカエ</t>
    </rPh>
    <phoneticPr fontId="4"/>
  </si>
  <si>
    <t>6/1号分事業団情報紙制作発送等業務</t>
    <rPh sb="3" eb="4">
      <t>ゴウ</t>
    </rPh>
    <rPh sb="4" eb="5">
      <t>ブン</t>
    </rPh>
    <rPh sb="5" eb="8">
      <t>ジギョウダン</t>
    </rPh>
    <rPh sb="8" eb="11">
      <t>ジョウホウシ</t>
    </rPh>
    <rPh sb="11" eb="13">
      <t>セイサク</t>
    </rPh>
    <rPh sb="13" eb="15">
      <t>ハッソウ</t>
    </rPh>
    <rPh sb="15" eb="16">
      <t>トウ</t>
    </rPh>
    <rPh sb="16" eb="18">
      <t>ギョウム</t>
    </rPh>
    <phoneticPr fontId="4"/>
  </si>
  <si>
    <t>6月分自主ｻｰｸﾙ使用料補助</t>
    <rPh sb="1" eb="2">
      <t>ツキ</t>
    </rPh>
    <rPh sb="2" eb="3">
      <t>ブン</t>
    </rPh>
    <rPh sb="3" eb="5">
      <t>ジシュ</t>
    </rPh>
    <rPh sb="9" eb="12">
      <t>シヨウリョウ</t>
    </rPh>
    <rPh sb="12" eb="14">
      <t>ホジョ</t>
    </rPh>
    <phoneticPr fontId="4"/>
  </si>
  <si>
    <t>振替221</t>
    <rPh sb="0" eb="2">
      <t>フリカエ</t>
    </rPh>
    <phoneticPr fontId="3"/>
  </si>
  <si>
    <t>活性化会議旅費</t>
    <rPh sb="0" eb="3">
      <t>カッセイカ</t>
    </rPh>
    <rPh sb="3" eb="5">
      <t>カイギ</t>
    </rPh>
    <rPh sb="5" eb="7">
      <t>リョヒ</t>
    </rPh>
    <phoneticPr fontId="4"/>
  </si>
  <si>
    <t>振替213</t>
    <rPh sb="0" eb="2">
      <t>フリカエ</t>
    </rPh>
    <phoneticPr fontId="4"/>
  </si>
  <si>
    <t>ｺﾗﾎﾞﾗﾝﾁｺﾝｻｰﾄ6/6公演料</t>
    <rPh sb="15" eb="18">
      <t>コウエンリョウ</t>
    </rPh>
    <phoneticPr fontId="4"/>
  </si>
  <si>
    <t>玉井菜採・船橋美穂子</t>
    <rPh sb="0" eb="2">
      <t>タマイ</t>
    </rPh>
    <rPh sb="2" eb="3">
      <t>ナ</t>
    </rPh>
    <rPh sb="3" eb="4">
      <t>サイ</t>
    </rPh>
    <rPh sb="5" eb="7">
      <t>フナハシ</t>
    </rPh>
    <rPh sb="7" eb="10">
      <t>ミホコ</t>
    </rPh>
    <phoneticPr fontId="4"/>
  </si>
  <si>
    <t>振替159</t>
    <rPh sb="0" eb="1">
      <t>フ</t>
    </rPh>
    <rPh sb="1" eb="2">
      <t>カ</t>
    </rPh>
    <phoneticPr fontId="4"/>
  </si>
  <si>
    <t>片山展割引券ﾁﾗｼ印刷</t>
    <rPh sb="0" eb="2">
      <t>カタヤマ</t>
    </rPh>
    <rPh sb="2" eb="3">
      <t>テン</t>
    </rPh>
    <rPh sb="3" eb="6">
      <t>ワリビキケン</t>
    </rPh>
    <rPh sb="9" eb="11">
      <t>インサツ</t>
    </rPh>
    <phoneticPr fontId="4"/>
  </si>
  <si>
    <t>今森展割引券ﾁﾗｼ印刷</t>
    <rPh sb="0" eb="2">
      <t>イマモリ</t>
    </rPh>
    <rPh sb="2" eb="3">
      <t>テン</t>
    </rPh>
    <rPh sb="3" eb="6">
      <t>ワリビキケン</t>
    </rPh>
    <rPh sb="9" eb="11">
      <t>インサツ</t>
    </rPh>
    <phoneticPr fontId="4"/>
  </si>
  <si>
    <t>ｺﾒﾃﾞｨｱﾝｵｰﾃﾞｨｼｮﾝ等指導者食事等提供</t>
    <rPh sb="15" eb="16">
      <t>トウ</t>
    </rPh>
    <rPh sb="16" eb="19">
      <t>シドウシャ</t>
    </rPh>
    <rPh sb="19" eb="21">
      <t>ショクジ</t>
    </rPh>
    <rPh sb="21" eb="22">
      <t>トウ</t>
    </rPh>
    <rPh sb="22" eb="24">
      <t>テイキョウ</t>
    </rPh>
    <phoneticPr fontId="4"/>
  </si>
  <si>
    <t>中庭菜園計画ﾁﾗｼ印刷</t>
    <rPh sb="0" eb="2">
      <t>ナカニワ</t>
    </rPh>
    <rPh sb="2" eb="4">
      <t>サイエン</t>
    </rPh>
    <rPh sb="4" eb="6">
      <t>ケイカク</t>
    </rPh>
    <rPh sb="9" eb="11">
      <t>インサツ</t>
    </rPh>
    <phoneticPr fontId="4"/>
  </si>
  <si>
    <t>ｺﾗﾎﾞﾗﾝﾁCﾁﾗｼﾎﾟｽﾀｰﾌﾟﾛｸﾞﾗﾑ印刷</t>
    <rPh sb="23" eb="25">
      <t>インサツ</t>
    </rPh>
    <phoneticPr fontId="4"/>
  </si>
  <si>
    <t>花の培養土</t>
    <rPh sb="0" eb="1">
      <t>ハナ</t>
    </rPh>
    <rPh sb="2" eb="5">
      <t>バイヨウド</t>
    </rPh>
    <phoneticPr fontId="4"/>
  </si>
  <si>
    <t>ｺﾅｰｶﾊﾞｰ､AVｺｰﾄﾞ等</t>
    <rPh sb="14" eb="15">
      <t>トウ</t>
    </rPh>
    <phoneticPr fontId="4"/>
  </si>
  <si>
    <t>湖西芸能Fﾎﾟｽﾀｰﾁﾗｼﾌﾟﾛｸﾞﾗﾑ印刷</t>
    <rPh sb="0" eb="2">
      <t>コセイ</t>
    </rPh>
    <rPh sb="2" eb="4">
      <t>ゲイノウ</t>
    </rPh>
    <rPh sb="20" eb="22">
      <t>インサツ</t>
    </rPh>
    <phoneticPr fontId="4"/>
  </si>
  <si>
    <t>ｿｴﾀﾞ㈱</t>
    <phoneticPr fontId="4"/>
  </si>
  <si>
    <t>植木鉢等</t>
    <rPh sb="0" eb="2">
      <t>ウエキ</t>
    </rPh>
    <rPh sb="2" eb="3">
      <t>バチ</t>
    </rPh>
    <rPh sb="3" eb="4">
      <t>トウ</t>
    </rPh>
    <phoneticPr fontId="4"/>
  </si>
  <si>
    <t>長3角2封筒作成</t>
    <rPh sb="0" eb="1">
      <t>チョウ</t>
    </rPh>
    <rPh sb="2" eb="3">
      <t>カク</t>
    </rPh>
    <rPh sb="4" eb="6">
      <t>フウトウ</t>
    </rPh>
    <rPh sb="6" eb="8">
      <t>サクセイ</t>
    </rPh>
    <phoneticPr fontId="4"/>
  </si>
  <si>
    <t>芸能大会ﾌﾟﾛｸﾞﾗﾑ</t>
    <rPh sb="0" eb="2">
      <t>ゲイノウ</t>
    </rPh>
    <rPh sb="2" eb="4">
      <t>タイカイ</t>
    </rPh>
    <phoneticPr fontId="4"/>
  </si>
  <si>
    <t>ｺｰﾋｰ､お茶等</t>
    <rPh sb="6" eb="7">
      <t>チャ</t>
    </rPh>
    <rPh sb="7" eb="8">
      <t>トウ</t>
    </rPh>
    <phoneticPr fontId="4"/>
  </si>
  <si>
    <t>お茶､水､茶菓子等</t>
    <rPh sb="1" eb="2">
      <t>チャ</t>
    </rPh>
    <rPh sb="3" eb="4">
      <t>ミズ</t>
    </rPh>
    <rPh sb="5" eb="8">
      <t>チャガシ</t>
    </rPh>
    <rPh sb="8" eb="9">
      <t>トウ</t>
    </rPh>
    <phoneticPr fontId="4"/>
  </si>
  <si>
    <t>ｺﾋﾟｰ紙等</t>
    <rPh sb="4" eb="5">
      <t>シ</t>
    </rPh>
    <rPh sb="5" eb="6">
      <t>トウ</t>
    </rPh>
    <phoneticPr fontId="4"/>
  </si>
  <si>
    <t>CD-Ｒ､DVD-Ｒ他</t>
    <rPh sb="10" eb="11">
      <t>ホカ</t>
    </rPh>
    <phoneticPr fontId="4"/>
  </si>
  <si>
    <t>ｺﾗﾎﾞｼﾞｬｽﾞﾎﾟｽﾀｰﾁﾗｼ印刷</t>
    <rPh sb="17" eb="19">
      <t>インサツ</t>
    </rPh>
    <phoneticPr fontId="4"/>
  </si>
  <si>
    <t>原田泰治展示事業打ち合わせｺｰﾋｰ提供</t>
    <rPh sb="0" eb="2">
      <t>ハラダ</t>
    </rPh>
    <rPh sb="2" eb="4">
      <t>タイジ</t>
    </rPh>
    <rPh sb="4" eb="6">
      <t>テンジ</t>
    </rPh>
    <rPh sb="6" eb="8">
      <t>ジギョウ</t>
    </rPh>
    <rPh sb="8" eb="9">
      <t>ウ</t>
    </rPh>
    <rPh sb="10" eb="11">
      <t>ア</t>
    </rPh>
    <rPh sb="17" eb="19">
      <t>テイキョウ</t>
    </rPh>
    <phoneticPr fontId="4"/>
  </si>
  <si>
    <t>芸能大会実行委員会ｺｰﾋｰ提供</t>
    <rPh sb="0" eb="2">
      <t>ゲイノウ</t>
    </rPh>
    <rPh sb="2" eb="4">
      <t>タイカイ</t>
    </rPh>
    <rPh sb="4" eb="6">
      <t>ジッコウ</t>
    </rPh>
    <rPh sb="6" eb="9">
      <t>イインカイ</t>
    </rPh>
    <rPh sb="13" eb="15">
      <t>テイキョウ</t>
    </rPh>
    <phoneticPr fontId="4"/>
  </si>
  <si>
    <t>ﾗﾝﾁｺﾝｻｰﾄ出演者食事提供</t>
    <rPh sb="8" eb="11">
      <t>シュツエンシャ</t>
    </rPh>
    <rPh sb="11" eb="13">
      <t>ショクジ</t>
    </rPh>
    <rPh sb="13" eb="15">
      <t>テイキョウ</t>
    </rPh>
    <phoneticPr fontId="4"/>
  </si>
  <si>
    <t>5月ﾒｰﾙ便</t>
    <rPh sb="1" eb="2">
      <t>ツキ</t>
    </rPh>
    <rPh sb="5" eb="6">
      <t>ビン</t>
    </rPh>
    <phoneticPr fontId="4"/>
  </si>
  <si>
    <t>湖国を描く絵画展募集ﾎﾟｽﾀｰ駅貼</t>
    <rPh sb="0" eb="1">
      <t>コ</t>
    </rPh>
    <rPh sb="1" eb="2">
      <t>コク</t>
    </rPh>
    <rPh sb="3" eb="4">
      <t>エガ</t>
    </rPh>
    <rPh sb="5" eb="8">
      <t>カイガテン</t>
    </rPh>
    <rPh sb="8" eb="10">
      <t>ボシュウ</t>
    </rPh>
    <rPh sb="15" eb="16">
      <t>エキ</t>
    </rPh>
    <rPh sb="16" eb="17">
      <t>ハ</t>
    </rPh>
    <phoneticPr fontId="4"/>
  </si>
  <si>
    <t>㈱ｼﾞｪｲｱｰﾙ西日本ｺﾐｭﾆｹｰｼｮﾝｽﾞ</t>
    <rPh sb="8" eb="9">
      <t>ニシ</t>
    </rPh>
    <rPh sb="9" eb="11">
      <t>ニホン</t>
    </rPh>
    <phoneticPr fontId="4"/>
  </si>
  <si>
    <t>5月ｲﾝﾌｫﾒｰｼｮﾝｺｰﾅｰ文化芸術情報雑誌</t>
    <rPh sb="1" eb="2">
      <t>ツキ</t>
    </rPh>
    <rPh sb="15" eb="17">
      <t>ブンカ</t>
    </rPh>
    <rPh sb="17" eb="19">
      <t>ゲイジュツ</t>
    </rPh>
    <rPh sb="19" eb="21">
      <t>ジョウホウ</t>
    </rPh>
    <rPh sb="21" eb="23">
      <t>ザッシ</t>
    </rPh>
    <phoneticPr fontId="4"/>
  </si>
  <si>
    <t>ﾘｻｲｸﾙﾄﾅｰ・ﾛｰﾙ紙・光沢紙等</t>
    <rPh sb="12" eb="13">
      <t>シ</t>
    </rPh>
    <rPh sb="14" eb="16">
      <t>コウタク</t>
    </rPh>
    <rPh sb="16" eb="17">
      <t>シ</t>
    </rPh>
    <rPh sb="17" eb="18">
      <t>トウ</t>
    </rPh>
    <phoneticPr fontId="4"/>
  </si>
  <si>
    <t>ｺﾋﾟｰ紙・ﾌｧｲﾙ等</t>
    <rPh sb="4" eb="5">
      <t>シ</t>
    </rPh>
    <rPh sb="10" eb="11">
      <t>トウ</t>
    </rPh>
    <phoneticPr fontId="4"/>
  </si>
  <si>
    <t>現代ﾀﾞﾝｽ前期ﾁﾗｼ印刷</t>
    <rPh sb="0" eb="2">
      <t>ゲンダイ</t>
    </rPh>
    <rPh sb="6" eb="8">
      <t>ゼンキ</t>
    </rPh>
    <rPh sb="11" eb="13">
      <t>インサツ</t>
    </rPh>
    <phoneticPr fontId="4"/>
  </si>
  <si>
    <t>読売新聞掲載5/22</t>
    <rPh sb="0" eb="2">
      <t>ヨミウリ</t>
    </rPh>
    <rPh sb="2" eb="4">
      <t>シンブン</t>
    </rPh>
    <rPh sb="4" eb="6">
      <t>ケイサイ</t>
    </rPh>
    <phoneticPr fontId="4"/>
  </si>
  <si>
    <t>ﾘｿｸﾞﾗﾌ　ｲﾝｸ</t>
    <phoneticPr fontId="4"/>
  </si>
  <si>
    <t>培養土・植木鉢等</t>
    <rPh sb="0" eb="3">
      <t>バイヨウド</t>
    </rPh>
    <rPh sb="4" eb="6">
      <t>ウエキ</t>
    </rPh>
    <rPh sb="6" eb="7">
      <t>バチ</t>
    </rPh>
    <rPh sb="7" eb="8">
      <t>トウ</t>
    </rPh>
    <phoneticPr fontId="4"/>
  </si>
  <si>
    <t>国際交流芸術・ﾀﾞﾝｽ補助員</t>
    <rPh sb="0" eb="2">
      <t>コクサイ</t>
    </rPh>
    <rPh sb="2" eb="4">
      <t>コウリュウ</t>
    </rPh>
    <rPh sb="4" eb="6">
      <t>ゲイジュツ</t>
    </rPh>
    <rPh sb="11" eb="14">
      <t>ホジョイン</t>
    </rPh>
    <phoneticPr fontId="4"/>
  </si>
  <si>
    <t>資金前渡員/大藪もも・小鹿由加里</t>
    <rPh sb="6" eb="8">
      <t>オオヤブ</t>
    </rPh>
    <rPh sb="11" eb="13">
      <t>コジカ</t>
    </rPh>
    <rPh sb="13" eb="16">
      <t>ユカリ</t>
    </rPh>
    <phoneticPr fontId="4"/>
  </si>
  <si>
    <t>国際交流芸術活動支援事業WS障害保険料</t>
    <rPh sb="0" eb="2">
      <t>コクサイ</t>
    </rPh>
    <rPh sb="2" eb="4">
      <t>コウリュウ</t>
    </rPh>
    <rPh sb="4" eb="6">
      <t>ゲイジュツ</t>
    </rPh>
    <rPh sb="6" eb="8">
      <t>カツドウ</t>
    </rPh>
    <rPh sb="8" eb="10">
      <t>シエン</t>
    </rPh>
    <rPh sb="10" eb="12">
      <t>ジギョウ</t>
    </rPh>
    <rPh sb="14" eb="16">
      <t>ショウガイ</t>
    </rPh>
    <rPh sb="16" eb="19">
      <t>ホケンリョウ</t>
    </rPh>
    <phoneticPr fontId="4"/>
  </si>
  <si>
    <t>5月分自主ｻｰｸﾙ使用料補助</t>
    <rPh sb="1" eb="2">
      <t>ツキ</t>
    </rPh>
    <rPh sb="2" eb="3">
      <t>ブン</t>
    </rPh>
    <rPh sb="3" eb="5">
      <t>ジシュ</t>
    </rPh>
    <rPh sb="9" eb="12">
      <t>シヨウリョウ</t>
    </rPh>
    <rPh sb="12" eb="14">
      <t>ホジョ</t>
    </rPh>
    <phoneticPr fontId="4"/>
  </si>
  <si>
    <t>振替132</t>
    <rPh sb="0" eb="2">
      <t>フリカエ</t>
    </rPh>
    <phoneticPr fontId="3"/>
  </si>
  <si>
    <t>５月末</t>
    <rPh sb="1" eb="2">
      <t>ツキ</t>
    </rPh>
    <rPh sb="2" eb="3">
      <t>マツ</t>
    </rPh>
    <phoneticPr fontId="3"/>
  </si>
  <si>
    <t>4月舞台技術照明委託業務</t>
    <rPh sb="1" eb="2">
      <t>ツキ</t>
    </rPh>
    <rPh sb="2" eb="4">
      <t>ブタイ</t>
    </rPh>
    <rPh sb="4" eb="6">
      <t>ギジュツ</t>
    </rPh>
    <rPh sb="6" eb="8">
      <t>ショウメイ</t>
    </rPh>
    <rPh sb="8" eb="10">
      <t>イタク</t>
    </rPh>
    <rPh sb="10" eb="12">
      <t>ギョウム</t>
    </rPh>
    <phoneticPr fontId="4"/>
  </si>
  <si>
    <t>4月ﾒｰﾙ便</t>
    <rPh sb="1" eb="2">
      <t>ツキ</t>
    </rPh>
    <rPh sb="5" eb="6">
      <t>ビン</t>
    </rPh>
    <phoneticPr fontId="4"/>
  </si>
  <si>
    <t>水性ﾍﾟﾝｷ､植木鉢等</t>
    <rPh sb="0" eb="2">
      <t>スイセイ</t>
    </rPh>
    <rPh sb="7" eb="9">
      <t>ウエキ</t>
    </rPh>
    <rPh sb="9" eb="10">
      <t>ハチ</t>
    </rPh>
    <rPh sb="10" eb="11">
      <t>トウ</t>
    </rPh>
    <phoneticPr fontId="4"/>
  </si>
  <si>
    <t>4月文化芸術情報雑誌</t>
    <rPh sb="1" eb="2">
      <t>ツキ</t>
    </rPh>
    <rPh sb="2" eb="4">
      <t>ブンカ</t>
    </rPh>
    <rPh sb="4" eb="6">
      <t>ゲイジュツ</t>
    </rPh>
    <rPh sb="6" eb="8">
      <t>ジョウホウ</t>
    </rPh>
    <rPh sb="8" eb="10">
      <t>ザッシ</t>
    </rPh>
    <phoneticPr fontId="4"/>
  </si>
  <si>
    <t>ｸﾚｲｱﾆﾒﾁﾗｼ印刷</t>
    <rPh sb="9" eb="11">
      <t>インサツ</t>
    </rPh>
    <phoneticPr fontId="4"/>
  </si>
  <si>
    <t>ﾛｰﾙ紙,色上質紙等</t>
    <rPh sb="3" eb="4">
      <t>シ</t>
    </rPh>
    <rPh sb="5" eb="6">
      <t>イロ</t>
    </rPh>
    <rPh sb="6" eb="9">
      <t>ジョウシツシ</t>
    </rPh>
    <rPh sb="9" eb="10">
      <t>トウ</t>
    </rPh>
    <phoneticPr fontId="4"/>
  </si>
  <si>
    <t>片山健ｴﾋﾟｿｰﾄﾞﾁﾗｼ印刷</t>
    <rPh sb="0" eb="2">
      <t>カタヤマ</t>
    </rPh>
    <rPh sb="2" eb="3">
      <t>ケン</t>
    </rPh>
    <rPh sb="13" eb="15">
      <t>インサツ</t>
    </rPh>
    <phoneticPr fontId="4"/>
  </si>
  <si>
    <t>植木鉢等</t>
    <rPh sb="0" eb="2">
      <t>ウエキ</t>
    </rPh>
    <rPh sb="2" eb="3">
      <t>ハチ</t>
    </rPh>
    <rPh sb="3" eb="4">
      <t>トウ</t>
    </rPh>
    <phoneticPr fontId="4"/>
  </si>
  <si>
    <t>創造館・本部職員</t>
    <rPh sb="0" eb="2">
      <t>ソウゾウ</t>
    </rPh>
    <rPh sb="2" eb="3">
      <t>カン</t>
    </rPh>
    <rPh sb="4" eb="6">
      <t>ホンブ</t>
    </rPh>
    <rPh sb="6" eb="8">
      <t>ショクイン</t>
    </rPh>
    <phoneticPr fontId="4"/>
  </si>
  <si>
    <t>5/16ｵｰﾃﾞｨｼｮﾝ旅費</t>
    <rPh sb="13" eb="14">
      <t>リョヒ</t>
    </rPh>
    <phoneticPr fontId="4"/>
  </si>
  <si>
    <t>振替87</t>
    <rPh sb="0" eb="2">
      <t>フリカエ</t>
    </rPh>
    <phoneticPr fontId="4"/>
  </si>
  <si>
    <t>絵画展横断幕</t>
    <rPh sb="0" eb="3">
      <t>カイガテン</t>
    </rPh>
    <rPh sb="3" eb="6">
      <t>オウダンマク</t>
    </rPh>
    <phoneticPr fontId="4"/>
  </si>
  <si>
    <t>応募要領印刷</t>
    <rPh sb="0" eb="2">
      <t>オウボ</t>
    </rPh>
    <rPh sb="2" eb="4">
      <t>ヨウリョウ</t>
    </rPh>
    <rPh sb="4" eb="6">
      <t>インサツ</t>
    </rPh>
    <phoneticPr fontId="4"/>
  </si>
  <si>
    <t>絵本参考図書</t>
    <rPh sb="0" eb="2">
      <t>エホン</t>
    </rPh>
    <rPh sb="2" eb="4">
      <t>サンコウ</t>
    </rPh>
    <rPh sb="4" eb="6">
      <t>トショ</t>
    </rPh>
    <phoneticPr fontId="4"/>
  </si>
  <si>
    <t>ﾌｧｲﾙ､DVD等</t>
    <rPh sb="8" eb="9">
      <t>トウ</t>
    </rPh>
    <phoneticPr fontId="4"/>
  </si>
  <si>
    <t>ﾌｧｲﾙ､ｺﾋﾟｰ用紙等</t>
    <rPh sb="9" eb="10">
      <t>ヨウ</t>
    </rPh>
    <rPh sb="10" eb="11">
      <t>シ</t>
    </rPh>
    <rPh sb="11" eb="12">
      <t>トウ</t>
    </rPh>
    <phoneticPr fontId="4"/>
  </si>
  <si>
    <t>ﾃﾌﾟﾗﾃｰﾌﾟ等</t>
    <rPh sb="8" eb="9">
      <t>トウ</t>
    </rPh>
    <phoneticPr fontId="4"/>
  </si>
  <si>
    <t>ﾍﾟﾝﾁ、ﾗﾐﾈｰﾀｰ機A4</t>
    <rPh sb="11" eb="12">
      <t>キ</t>
    </rPh>
    <phoneticPr fontId="4"/>
  </si>
  <si>
    <t>土、苗等</t>
    <rPh sb="0" eb="1">
      <t>ツチ</t>
    </rPh>
    <rPh sb="2" eb="3">
      <t>ナエ</t>
    </rPh>
    <rPh sb="3" eb="4">
      <t>トウ</t>
    </rPh>
    <phoneticPr fontId="4"/>
  </si>
  <si>
    <t>ﾚｰｻﾞｰﾄﾅｰ4本</t>
    <rPh sb="9" eb="10">
      <t>ホン</t>
    </rPh>
    <phoneticPr fontId="4"/>
  </si>
  <si>
    <t>電池､ﾗﾍﾞﾙ用紙</t>
    <rPh sb="0" eb="2">
      <t>デンチ</t>
    </rPh>
    <rPh sb="7" eb="9">
      <t>ヨウシ</t>
    </rPh>
    <phoneticPr fontId="4"/>
  </si>
  <si>
    <t>ｽｸﾚﾊﾞｰ</t>
    <phoneticPr fontId="4"/>
  </si>
  <si>
    <t>4月分あーとねっとﾚﾝﾀﾙｻｰﾊﾞｰ保守委託</t>
    <rPh sb="1" eb="3">
      <t>ツキブン</t>
    </rPh>
    <rPh sb="18" eb="20">
      <t>ホシュ</t>
    </rPh>
    <rPh sb="20" eb="22">
      <t>イタク</t>
    </rPh>
    <phoneticPr fontId="4"/>
  </si>
  <si>
    <t>4月分あーとねっと保守委託</t>
    <rPh sb="1" eb="3">
      <t>ツキブン</t>
    </rPh>
    <rPh sb="9" eb="11">
      <t>ホシュ</t>
    </rPh>
    <rPh sb="11" eb="13">
      <t>イタク</t>
    </rPh>
    <phoneticPr fontId="4"/>
  </si>
  <si>
    <t>4月分自主ｻｰｸﾙ使用料補助</t>
    <rPh sb="1" eb="2">
      <t>ツキ</t>
    </rPh>
    <rPh sb="2" eb="3">
      <t>ブン</t>
    </rPh>
    <rPh sb="3" eb="5">
      <t>ジシュ</t>
    </rPh>
    <rPh sb="9" eb="12">
      <t>シヨウリョウ</t>
    </rPh>
    <rPh sb="12" eb="14">
      <t>ホジョ</t>
    </rPh>
    <phoneticPr fontId="4"/>
  </si>
  <si>
    <t>振替82</t>
    <rPh sb="0" eb="2">
      <t>フリカエ</t>
    </rPh>
    <phoneticPr fontId="3"/>
  </si>
  <si>
    <t>近江大橋回数通行券</t>
    <rPh sb="0" eb="2">
      <t>オウミ</t>
    </rPh>
    <rPh sb="2" eb="4">
      <t>オオハシ</t>
    </rPh>
    <rPh sb="4" eb="6">
      <t>カイスウ</t>
    </rPh>
    <rPh sb="6" eb="9">
      <t>ツウコウケン</t>
    </rPh>
    <phoneticPr fontId="4"/>
  </si>
  <si>
    <t>資金前渡員/近江大橋回数券</t>
    <rPh sb="0" eb="2">
      <t>シキン</t>
    </rPh>
    <rPh sb="2" eb="3">
      <t>マエ</t>
    </rPh>
    <rPh sb="3" eb="4">
      <t>ワタ</t>
    </rPh>
    <rPh sb="4" eb="5">
      <t>イン</t>
    </rPh>
    <rPh sb="6" eb="8">
      <t>オウミ</t>
    </rPh>
    <rPh sb="8" eb="10">
      <t>オオハシ</t>
    </rPh>
    <rPh sb="10" eb="12">
      <t>カイスウ</t>
    </rPh>
    <rPh sb="12" eb="13">
      <t>ケン</t>
    </rPh>
    <phoneticPr fontId="4"/>
  </si>
  <si>
    <t>情報紙</t>
    <rPh sb="0" eb="2">
      <t>ジョウホウ</t>
    </rPh>
    <rPh sb="2" eb="3">
      <t>シ</t>
    </rPh>
    <phoneticPr fontId="3"/>
  </si>
  <si>
    <t>えいじゃに2号発行</t>
    <rPh sb="6" eb="7">
      <t>ゴウ</t>
    </rPh>
    <rPh sb="7" eb="9">
      <t>ハッコウ</t>
    </rPh>
    <phoneticPr fontId="4"/>
  </si>
  <si>
    <t>藤本制作事務所　代表　藤本新一</t>
    <rPh sb="0" eb="2">
      <t>フジモト</t>
    </rPh>
    <rPh sb="2" eb="4">
      <t>セイサク</t>
    </rPh>
    <rPh sb="4" eb="7">
      <t>ジムショ</t>
    </rPh>
    <rPh sb="8" eb="10">
      <t>ダイヒョウ</t>
    </rPh>
    <rPh sb="11" eb="13">
      <t>フジモト</t>
    </rPh>
    <rPh sb="13" eb="15">
      <t>シンイチ</t>
    </rPh>
    <phoneticPr fontId="4"/>
  </si>
  <si>
    <t>振替１４７３</t>
    <rPh sb="0" eb="2">
      <t>フリカエ</t>
    </rPh>
    <phoneticPr fontId="4"/>
  </si>
  <si>
    <t>えいじゃに1号発行</t>
    <rPh sb="6" eb="7">
      <t>ゴウ</t>
    </rPh>
    <rPh sb="7" eb="9">
      <t>ハッコウ</t>
    </rPh>
    <phoneticPr fontId="4"/>
  </si>
  <si>
    <t>振替１４７２</t>
    <rPh sb="0" eb="2">
      <t>フリカエ</t>
    </rPh>
    <phoneticPr fontId="4"/>
  </si>
  <si>
    <t>ﾐｭｰｼﾞｶﾙ</t>
    <phoneticPr fontId="3"/>
  </si>
  <si>
    <t>指導者弁当</t>
    <rPh sb="0" eb="3">
      <t>シドウシャ</t>
    </rPh>
    <rPh sb="3" eb="5">
      <t>ベントウ</t>
    </rPh>
    <phoneticPr fontId="4"/>
  </si>
  <si>
    <t>食糧</t>
    <rPh sb="0" eb="2">
      <t>ショクリョウ</t>
    </rPh>
    <phoneticPr fontId="4"/>
  </si>
  <si>
    <t>ｲﾝﾌｫ</t>
    <phoneticPr fontId="3"/>
  </si>
  <si>
    <t>2月分ｲﾝﾌｫﾒｰｼｮﾝ文化情報雑誌</t>
    <rPh sb="1" eb="3">
      <t>ツキブン</t>
    </rPh>
    <rPh sb="12" eb="14">
      <t>ブンカ</t>
    </rPh>
    <rPh sb="14" eb="16">
      <t>ジョウホウ</t>
    </rPh>
    <rPh sb="16" eb="18">
      <t>ザッシ</t>
    </rPh>
    <phoneticPr fontId="4"/>
  </si>
  <si>
    <t>ねっと</t>
    <phoneticPr fontId="3"/>
  </si>
  <si>
    <t>2月分あーとねっとﾚﾝﾀﾙｻｰﾊﾞｰ管理業務</t>
    <rPh sb="1" eb="2">
      <t>ツキ</t>
    </rPh>
    <rPh sb="2" eb="3">
      <t>ブン</t>
    </rPh>
    <rPh sb="18" eb="20">
      <t>カンリ</t>
    </rPh>
    <rPh sb="20" eb="22">
      <t>ギョウム</t>
    </rPh>
    <phoneticPr fontId="4"/>
  </si>
  <si>
    <t>2月分あーとねっと管理保守委託業務</t>
    <rPh sb="1" eb="2">
      <t>ツキ</t>
    </rPh>
    <rPh sb="2" eb="3">
      <t>ブン</t>
    </rPh>
    <rPh sb="9" eb="11">
      <t>カンリ</t>
    </rPh>
    <rPh sb="11" eb="13">
      <t>ホシュ</t>
    </rPh>
    <rPh sb="13" eb="15">
      <t>イタク</t>
    </rPh>
    <rPh sb="15" eb="17">
      <t>ギョウム</t>
    </rPh>
    <phoneticPr fontId="4"/>
  </si>
  <si>
    <t>自主PR</t>
    <rPh sb="0" eb="2">
      <t>ジシュ</t>
    </rPh>
    <phoneticPr fontId="3"/>
  </si>
  <si>
    <t>ﾊﾟｿｺﾝｲﾗｽﾄ講座資料代</t>
    <rPh sb="9" eb="11">
      <t>コウザ</t>
    </rPh>
    <rPh sb="11" eb="13">
      <t>シリョウ</t>
    </rPh>
    <rPh sb="13" eb="14">
      <t>ダイ</t>
    </rPh>
    <phoneticPr fontId="4"/>
  </si>
  <si>
    <t>資金前渡員/</t>
    <rPh sb="0" eb="2">
      <t>シキン</t>
    </rPh>
    <rPh sb="2" eb="3">
      <t>マエ</t>
    </rPh>
    <rPh sb="3" eb="4">
      <t>ワタ</t>
    </rPh>
    <rPh sb="4" eb="5">
      <t>イン</t>
    </rPh>
    <phoneticPr fontId="4"/>
  </si>
  <si>
    <t>指事</t>
    <rPh sb="0" eb="1">
      <t>シ</t>
    </rPh>
    <rPh sb="1" eb="2">
      <t>ジ</t>
    </rPh>
    <phoneticPr fontId="4"/>
  </si>
  <si>
    <t>ETCｶｰﾄﾞ有料道路通行料1月</t>
    <rPh sb="7" eb="9">
      <t>ユウリョウ</t>
    </rPh>
    <rPh sb="9" eb="11">
      <t>ドウロ</t>
    </rPh>
    <rPh sb="11" eb="14">
      <t>ツウコウリョウ</t>
    </rPh>
    <rPh sb="15" eb="16">
      <t>ツキ</t>
    </rPh>
    <phoneticPr fontId="4"/>
  </si>
  <si>
    <t>西日本高速道路㈱</t>
    <rPh sb="0" eb="3">
      <t>ニシニホン</t>
    </rPh>
    <rPh sb="3" eb="5">
      <t>コウソク</t>
    </rPh>
    <rPh sb="5" eb="7">
      <t>ドウロ</t>
    </rPh>
    <phoneticPr fontId="4"/>
  </si>
  <si>
    <t>使賃</t>
    <rPh sb="0" eb="1">
      <t>シ</t>
    </rPh>
    <rPh sb="1" eb="2">
      <t>チン</t>
    </rPh>
    <phoneticPr fontId="4"/>
  </si>
  <si>
    <t>ﾗｼﾞｵCMｽｰﾊﾟｰｷｯｽﾞ･ﾒﾃﾞｨｱ芸術･星の王子</t>
    <rPh sb="21" eb="23">
      <t>ゲイジュツ</t>
    </rPh>
    <rPh sb="24" eb="25">
      <t>ホシ</t>
    </rPh>
    <rPh sb="26" eb="28">
      <t>オウジ</t>
    </rPh>
    <phoneticPr fontId="4"/>
  </si>
  <si>
    <t>㈱えふえむ草津</t>
    <rPh sb="5" eb="7">
      <t>クサツ</t>
    </rPh>
    <phoneticPr fontId="4"/>
  </si>
  <si>
    <t>広告</t>
    <rPh sb="0" eb="2">
      <t>コウコク</t>
    </rPh>
    <phoneticPr fontId="4"/>
  </si>
  <si>
    <t>ｱｰﾄﾒｲﾂ</t>
    <phoneticPr fontId="3"/>
  </si>
  <si>
    <t>1月ﾒｰﾙ便</t>
    <rPh sb="1" eb="2">
      <t>ツキ</t>
    </rPh>
    <rPh sb="5" eb="6">
      <t>ビン</t>
    </rPh>
    <phoneticPr fontId="4"/>
  </si>
  <si>
    <t>通信</t>
    <rPh sb="0" eb="2">
      <t>ツウシン</t>
    </rPh>
    <phoneticPr fontId="4"/>
  </si>
  <si>
    <t>ﾋﾟｱｺﾝ</t>
  </si>
  <si>
    <t>手提げ袋ほか</t>
    <rPh sb="0" eb="2">
      <t>テサ</t>
    </rPh>
    <rPh sb="3" eb="4">
      <t>フクロ</t>
    </rPh>
    <phoneticPr fontId="4"/>
  </si>
  <si>
    <t>ﾊﾞｲｵﾘﾝ弓</t>
    <rPh sb="6" eb="7">
      <t>ユミ</t>
    </rPh>
    <phoneticPr fontId="4"/>
  </si>
  <si>
    <t>ｺﾗﾎﾞ関ﾌｨﾙ</t>
    <rPh sb="4" eb="5">
      <t>カン</t>
    </rPh>
    <phoneticPr fontId="3"/>
  </si>
  <si>
    <t>関ﾌｨﾙﾆｭｰｲﾔｰｺﾝｻｰﾄ音楽著作権料</t>
    <rPh sb="0" eb="1">
      <t>カン</t>
    </rPh>
    <rPh sb="15" eb="17">
      <t>オンガク</t>
    </rPh>
    <rPh sb="17" eb="20">
      <t>チョサクケン</t>
    </rPh>
    <rPh sb="20" eb="21">
      <t>リョウ</t>
    </rPh>
    <phoneticPr fontId="4"/>
  </si>
  <si>
    <t>ﾋﾟｱｺﾝ本選司会</t>
    <rPh sb="5" eb="7">
      <t>ホンセン</t>
    </rPh>
    <rPh sb="7" eb="9">
      <t>シカイ</t>
    </rPh>
    <phoneticPr fontId="4"/>
  </si>
  <si>
    <t>振替1349</t>
    <rPh sb="0" eb="2">
      <t>フリカエ</t>
    </rPh>
    <phoneticPr fontId="4"/>
  </si>
  <si>
    <t>ﾋﾟｱｺﾝ本選舞台音響照明業務</t>
    <rPh sb="5" eb="7">
      <t>ホンセン</t>
    </rPh>
    <rPh sb="7" eb="9">
      <t>ブタイ</t>
    </rPh>
    <rPh sb="9" eb="11">
      <t>オンキョウ</t>
    </rPh>
    <rPh sb="11" eb="13">
      <t>ショウメイ</t>
    </rPh>
    <rPh sb="13" eb="14">
      <t>ギョウ</t>
    </rPh>
    <rPh sb="14" eb="15">
      <t>ム</t>
    </rPh>
    <phoneticPr fontId="4"/>
  </si>
  <si>
    <t>振替1350</t>
    <rPh sb="0" eb="2">
      <t>フリカエ</t>
    </rPh>
    <phoneticPr fontId="4"/>
  </si>
  <si>
    <t>星の王子さま歌唱指導料2/3･4</t>
    <rPh sb="0" eb="1">
      <t>ホシ</t>
    </rPh>
    <rPh sb="2" eb="4">
      <t>オウジ</t>
    </rPh>
    <rPh sb="6" eb="8">
      <t>カショウ</t>
    </rPh>
    <rPh sb="8" eb="11">
      <t>シドウリョウ</t>
    </rPh>
    <phoneticPr fontId="4"/>
  </si>
  <si>
    <t>田村由美子</t>
    <rPh sb="0" eb="2">
      <t>タムラ</t>
    </rPh>
    <rPh sb="2" eb="5">
      <t>ユミコ</t>
    </rPh>
    <phoneticPr fontId="4"/>
  </si>
  <si>
    <t>振替1375</t>
    <rPh sb="0" eb="2">
      <t>フリカエ</t>
    </rPh>
    <phoneticPr fontId="4"/>
  </si>
  <si>
    <t>星の王子さま歌唱指導料1/4･9･22･25･27</t>
    <rPh sb="0" eb="1">
      <t>ホシ</t>
    </rPh>
    <rPh sb="2" eb="4">
      <t>オウジ</t>
    </rPh>
    <rPh sb="6" eb="8">
      <t>カショウ</t>
    </rPh>
    <rPh sb="8" eb="11">
      <t>シドウリョウ</t>
    </rPh>
    <phoneticPr fontId="4"/>
  </si>
  <si>
    <t>振替1374</t>
    <rPh sb="0" eb="2">
      <t>フリカエ</t>
    </rPh>
    <phoneticPr fontId="4"/>
  </si>
  <si>
    <t>ﾋﾟｱｺﾝ賞状筆耕</t>
    <rPh sb="5" eb="7">
      <t>ショウジョウ</t>
    </rPh>
    <rPh sb="8" eb="9">
      <t>ヒッコウ</t>
    </rPh>
    <phoneticPr fontId="4"/>
  </si>
  <si>
    <t>(社)草津市ｼﾙﾊﾞｰ人材ｾﾝﾀｰ</t>
    <rPh sb="1" eb="2">
      <t>シャ</t>
    </rPh>
    <rPh sb="3" eb="6">
      <t>クサツシ</t>
    </rPh>
    <rPh sb="11" eb="13">
      <t>ジンザイ</t>
    </rPh>
    <phoneticPr fontId="4"/>
  </si>
  <si>
    <t>星の王子さま演出･指導､制作協力等2回目支払</t>
    <rPh sb="0" eb="1">
      <t>ホシ</t>
    </rPh>
    <rPh sb="2" eb="4">
      <t>オウジ</t>
    </rPh>
    <rPh sb="6" eb="8">
      <t>エンシュツ</t>
    </rPh>
    <rPh sb="9" eb="11">
      <t>シドウ</t>
    </rPh>
    <rPh sb="12" eb="14">
      <t>セイサク</t>
    </rPh>
    <rPh sb="14" eb="16">
      <t>キョウリョク</t>
    </rPh>
    <rPh sb="16" eb="17">
      <t>トウ</t>
    </rPh>
    <rPh sb="18" eb="19">
      <t>カイ</t>
    </rPh>
    <rPh sb="19" eb="20">
      <t>メ</t>
    </rPh>
    <rPh sb="20" eb="22">
      <t>シハライ</t>
    </rPh>
    <phoneticPr fontId="4"/>
  </si>
  <si>
    <t>㈱東京演劇集団風</t>
    <rPh sb="1" eb="3">
      <t>トウキョウ</t>
    </rPh>
    <rPh sb="3" eb="5">
      <t>エンゲキ</t>
    </rPh>
    <rPh sb="5" eb="7">
      <t>シュウダン</t>
    </rPh>
    <rPh sb="7" eb="8">
      <t>カゼ</t>
    </rPh>
    <phoneticPr fontId="4"/>
  </si>
  <si>
    <t>ﾋﾟｱｺﾝ</t>
    <phoneticPr fontId="3"/>
  </si>
  <si>
    <t>ﾋﾟｱｺﾝﾌﾟﾛｸﾞﾗﾑ作成</t>
    <rPh sb="12" eb="14">
      <t>サクセイ</t>
    </rPh>
    <phoneticPr fontId="4"/>
  </si>
  <si>
    <t>ｹｰﾀﾘﾝｸﾞ菓子ほか</t>
    <rPh sb="7" eb="9">
      <t>カシ</t>
    </rPh>
    <phoneticPr fontId="4"/>
  </si>
  <si>
    <t>賞状用紙</t>
    <rPh sb="0" eb="2">
      <t>ショウジョウ</t>
    </rPh>
    <rPh sb="2" eb="4">
      <t>ヨウシ</t>
    </rPh>
    <phoneticPr fontId="4"/>
  </si>
  <si>
    <t>ﾎﾞｰﾙﾍﾟﾝほか</t>
    <phoneticPr fontId="4"/>
  </si>
  <si>
    <t>ﾕｰｽｼｱﾀｰ告知立看板</t>
    <rPh sb="7" eb="9">
      <t>コクチ</t>
    </rPh>
    <rPh sb="9" eb="10">
      <t>タテ</t>
    </rPh>
    <rPh sb="10" eb="12">
      <t>カンバン</t>
    </rPh>
    <phoneticPr fontId="4"/>
  </si>
  <si>
    <t>㈱広宣</t>
    <rPh sb="1" eb="2">
      <t>ヒロ</t>
    </rPh>
    <rPh sb="2" eb="3">
      <t>セン</t>
    </rPh>
    <phoneticPr fontId="4"/>
  </si>
  <si>
    <t>ﾋﾟｱｺﾝ審査員司会弁当</t>
    <rPh sb="5" eb="8">
      <t>シンサイン</t>
    </rPh>
    <rPh sb="8" eb="10">
      <t>シカイ</t>
    </rPh>
    <rPh sb="10" eb="12">
      <t>ベントウ</t>
    </rPh>
    <phoneticPr fontId="4"/>
  </si>
  <si>
    <t>Gettii販売手数料相当振替</t>
    <rPh sb="6" eb="8">
      <t>ハンバイ</t>
    </rPh>
    <rPh sb="8" eb="11">
      <t>テスウリョウ</t>
    </rPh>
    <rPh sb="11" eb="13">
      <t>ソウトウ</t>
    </rPh>
    <rPh sb="13" eb="15">
      <t>フリカエ</t>
    </rPh>
    <phoneticPr fontId="3"/>
  </si>
  <si>
    <t>Ｇｅｔｔｉｉｾﾌﾞﾝｲﾚﾌﾞﾝ発券1月分振替</t>
    <rPh sb="15" eb="17">
      <t>ハッケン</t>
    </rPh>
    <rPh sb="18" eb="19">
      <t>ツキ</t>
    </rPh>
    <rPh sb="19" eb="20">
      <t>ブン</t>
    </rPh>
    <rPh sb="20" eb="22">
      <t>フリカエ</t>
    </rPh>
    <phoneticPr fontId="3"/>
  </si>
  <si>
    <t>１月精算旅費</t>
    <rPh sb="1" eb="2">
      <t>ツキ</t>
    </rPh>
    <rPh sb="2" eb="4">
      <t>セイサン</t>
    </rPh>
    <rPh sb="4" eb="6">
      <t>リョヒ</t>
    </rPh>
    <phoneticPr fontId="4"/>
  </si>
  <si>
    <t>事業団職員</t>
    <rPh sb="0" eb="3">
      <t>ジギョウダン</t>
    </rPh>
    <rPh sb="3" eb="5">
      <t>ショクイン</t>
    </rPh>
    <phoneticPr fontId="4"/>
  </si>
  <si>
    <t>ｺﾗﾎﾞ共通</t>
    <rPh sb="4" eb="6">
      <t>キョウツウ</t>
    </rPh>
    <phoneticPr fontId="3"/>
  </si>
  <si>
    <t>湖国</t>
    <rPh sb="0" eb="2">
      <t>ココク</t>
    </rPh>
    <phoneticPr fontId="3"/>
  </si>
  <si>
    <t>｢星の王子さま｣DMﾊｶﾞｷ印刷</t>
    <rPh sb="1" eb="2">
      <t>ホシ</t>
    </rPh>
    <rPh sb="3" eb="5">
      <t>オウジ</t>
    </rPh>
    <rPh sb="14" eb="16">
      <t>インサツ</t>
    </rPh>
    <phoneticPr fontId="4"/>
  </si>
  <si>
    <t>ﾋﾟｱｺﾝ本選ﾁﾗｼ印刷</t>
    <rPh sb="5" eb="7">
      <t>ホンセン</t>
    </rPh>
    <rPh sb="10" eb="12">
      <t>インサツ</t>
    </rPh>
    <phoneticPr fontId="4"/>
  </si>
  <si>
    <t>1/28｢星の王子｣朝日新聞広告</t>
    <rPh sb="5" eb="6">
      <t>ホシ</t>
    </rPh>
    <rPh sb="7" eb="9">
      <t>オウジ</t>
    </rPh>
    <rPh sb="10" eb="12">
      <t>アサヒ</t>
    </rPh>
    <rPh sb="12" eb="14">
      <t>シンブン</t>
    </rPh>
    <rPh sb="14" eb="16">
      <t>コウコク</t>
    </rPh>
    <phoneticPr fontId="4"/>
  </si>
  <si>
    <t>㈱朝日ｴﾘｱ･ｱﾄﾞ　滋賀支社</t>
    <rPh sb="1" eb="3">
      <t>アサヒ</t>
    </rPh>
    <rPh sb="11" eb="13">
      <t>シガ</t>
    </rPh>
    <rPh sb="13" eb="15">
      <t>シシャ</t>
    </rPh>
    <phoneticPr fontId="4"/>
  </si>
  <si>
    <t>関ﾌｨﾙﾆｭｰｲﾔｰｺﾝｻｰﾄ公演料</t>
    <rPh sb="0" eb="1">
      <t>カン</t>
    </rPh>
    <rPh sb="15" eb="18">
      <t>コウエンリョウ</t>
    </rPh>
    <phoneticPr fontId="4"/>
  </si>
  <si>
    <t>特定非営利活動法人関西ﾌｨﾙﾊｰﾓﾆｰ管弦楽団</t>
    <rPh sb="0" eb="2">
      <t>トクテイ</t>
    </rPh>
    <rPh sb="2" eb="3">
      <t>ヒ</t>
    </rPh>
    <rPh sb="3" eb="5">
      <t>エイリ</t>
    </rPh>
    <rPh sb="5" eb="7">
      <t>カツドウ</t>
    </rPh>
    <rPh sb="7" eb="9">
      <t>ホウジン</t>
    </rPh>
    <rPh sb="9" eb="11">
      <t>カンサイ</t>
    </rPh>
    <rPh sb="19" eb="21">
      <t>カンゲン</t>
    </rPh>
    <rPh sb="21" eb="23">
      <t>ガクダン</t>
    </rPh>
    <phoneticPr fontId="4"/>
  </si>
  <si>
    <t>関ﾌｨﾙ受付･案内ｽﾀｯﾌ</t>
    <rPh sb="0" eb="1">
      <t>カン</t>
    </rPh>
    <rPh sb="4" eb="6">
      <t>ウケツケ</t>
    </rPh>
    <rPh sb="7" eb="9">
      <t>アンナイ</t>
    </rPh>
    <phoneticPr fontId="4"/>
  </si>
  <si>
    <t>関ﾌｨﾙｴﾌｴﾑ滋賀告知放送</t>
    <rPh sb="0" eb="1">
      <t>カン</t>
    </rPh>
    <rPh sb="8" eb="10">
      <t>シガ</t>
    </rPh>
    <rPh sb="10" eb="12">
      <t>コクチ</t>
    </rPh>
    <rPh sb="12" eb="14">
      <t>ホウソウ</t>
    </rPh>
    <phoneticPr fontId="4"/>
  </si>
  <si>
    <t>ｽﾌﾟﾚｰ事業用消耗品</t>
    <rPh sb="5" eb="7">
      <t>ジギョウ</t>
    </rPh>
    <rPh sb="7" eb="8">
      <t>ヨウ</t>
    </rPh>
    <rPh sb="8" eb="11">
      <t>ショウモウヒン</t>
    </rPh>
    <phoneticPr fontId="4"/>
  </si>
  <si>
    <t>｢星の王子さま｣ﾁﾗｼ/ﾁｹｯﾄ印刷</t>
    <rPh sb="1" eb="2">
      <t>ホシ</t>
    </rPh>
    <rPh sb="3" eb="5">
      <t>オウジ</t>
    </rPh>
    <rPh sb="16" eb="18">
      <t>インサツ</t>
    </rPh>
    <phoneticPr fontId="4"/>
  </si>
  <si>
    <t>宮川印刷㈱</t>
    <rPh sb="0" eb="1">
      <t>ミヤ</t>
    </rPh>
    <rPh sb="1" eb="2">
      <t>ガワ</t>
    </rPh>
    <rPh sb="2" eb="4">
      <t>インサツ</t>
    </rPh>
    <phoneticPr fontId="4"/>
  </si>
  <si>
    <t>1/28｢星の王子｣京都新聞広告</t>
    <rPh sb="5" eb="6">
      <t>ホシ</t>
    </rPh>
    <rPh sb="7" eb="9">
      <t>オウジ</t>
    </rPh>
    <rPh sb="10" eb="12">
      <t>キョウト</t>
    </rPh>
    <rPh sb="12" eb="14">
      <t>シンブン</t>
    </rPh>
    <rPh sb="14" eb="16">
      <t>コウコク</t>
    </rPh>
    <phoneticPr fontId="4"/>
  </si>
  <si>
    <t>㈱ｱﾙﾌｧｽ</t>
    <phoneticPr fontId="4"/>
  </si>
  <si>
    <t>1/28｢星の王子｣中日新聞突出広告</t>
    <rPh sb="5" eb="6">
      <t>ホシ</t>
    </rPh>
    <rPh sb="7" eb="9">
      <t>オウジ</t>
    </rPh>
    <rPh sb="10" eb="12">
      <t>チュウニチ</t>
    </rPh>
    <rPh sb="12" eb="14">
      <t>シンブン</t>
    </rPh>
    <rPh sb="14" eb="15">
      <t>ツ</t>
    </rPh>
    <rPh sb="15" eb="16">
      <t>ダ</t>
    </rPh>
    <rPh sb="16" eb="18">
      <t>コウコク</t>
    </rPh>
    <phoneticPr fontId="4"/>
  </si>
  <si>
    <t>（有）中日新聞広告社</t>
    <rPh sb="0" eb="3">
      <t>ユウ</t>
    </rPh>
    <rPh sb="3" eb="5">
      <t>チュウニチ</t>
    </rPh>
    <rPh sb="5" eb="7">
      <t>シンブン</t>
    </rPh>
    <rPh sb="7" eb="10">
      <t>コウコクシャ</t>
    </rPh>
    <phoneticPr fontId="4"/>
  </si>
  <si>
    <t>ﾋﾞﾆｰﾙﾃｰﾌﾟ等消耗品</t>
    <rPh sb="9" eb="10">
      <t>トウ</t>
    </rPh>
    <rPh sb="10" eb="13">
      <t>ショウモウヒン</t>
    </rPh>
    <phoneticPr fontId="4"/>
  </si>
  <si>
    <t>1/19新聞折込ﾁﾗｼ折込料</t>
    <rPh sb="4" eb="6">
      <t>シンブン</t>
    </rPh>
    <rPh sb="6" eb="7">
      <t>オ</t>
    </rPh>
    <rPh sb="7" eb="8">
      <t>コ</t>
    </rPh>
    <rPh sb="11" eb="13">
      <t>オリコミ</t>
    </rPh>
    <rPh sb="13" eb="14">
      <t>リョウ</t>
    </rPh>
    <phoneticPr fontId="4"/>
  </si>
  <si>
    <t>1/19新聞折込ﾁﾗｼ印刷</t>
    <rPh sb="4" eb="6">
      <t>シンブン</t>
    </rPh>
    <rPh sb="6" eb="7">
      <t>オ</t>
    </rPh>
    <rPh sb="7" eb="8">
      <t>コ</t>
    </rPh>
    <rPh sb="11" eb="13">
      <t>インサツ</t>
    </rPh>
    <phoneticPr fontId="4"/>
  </si>
  <si>
    <t>ｹｰﾀﾘﾝｸﾞ食糧</t>
    <rPh sb="7" eb="9">
      <t>ショクリョウ</t>
    </rPh>
    <phoneticPr fontId="4"/>
  </si>
  <si>
    <t>1/4･27｢星の王子･ﾌｧｰｽﾄR｣読売新聞広告</t>
    <rPh sb="7" eb="8">
      <t>ホシ</t>
    </rPh>
    <rPh sb="9" eb="11">
      <t>オウジ</t>
    </rPh>
    <rPh sb="19" eb="21">
      <t>ヨミウリ</t>
    </rPh>
    <rPh sb="21" eb="23">
      <t>シンブン</t>
    </rPh>
    <rPh sb="23" eb="25">
      <t>コウコク</t>
    </rPh>
    <phoneticPr fontId="4"/>
  </si>
  <si>
    <t>舞台衣装用消耗品</t>
    <rPh sb="0" eb="2">
      <t>ブタイ</t>
    </rPh>
    <rPh sb="2" eb="4">
      <t>イショウ</t>
    </rPh>
    <rPh sb="4" eb="5">
      <t>ヨウ</t>
    </rPh>
    <rPh sb="5" eb="8">
      <t>ショウモウヒン</t>
    </rPh>
    <phoneticPr fontId="4"/>
  </si>
  <si>
    <t>1/28｢星の王子｣毎日新聞広告</t>
    <rPh sb="5" eb="6">
      <t>ホシ</t>
    </rPh>
    <rPh sb="7" eb="9">
      <t>オウジ</t>
    </rPh>
    <rPh sb="10" eb="12">
      <t>マイニチ</t>
    </rPh>
    <rPh sb="12" eb="14">
      <t>シンブン</t>
    </rPh>
    <rPh sb="14" eb="16">
      <t>コウコク</t>
    </rPh>
    <phoneticPr fontId="4"/>
  </si>
  <si>
    <t>㈱滋賀毎日広告社</t>
    <rPh sb="1" eb="3">
      <t>シガ</t>
    </rPh>
    <rPh sb="3" eb="5">
      <t>マイニチ</t>
    </rPh>
    <rPh sb="5" eb="8">
      <t>コウコクシャ</t>
    </rPh>
    <phoneticPr fontId="4"/>
  </si>
  <si>
    <t>参考図書</t>
    <rPh sb="0" eb="2">
      <t>サンコウ</t>
    </rPh>
    <rPh sb="2" eb="4">
      <t>トショ</t>
    </rPh>
    <phoneticPr fontId="4"/>
  </si>
  <si>
    <t>ﾋﾟｱｺﾝ審査員ﾀｸｼｰ借上</t>
    <rPh sb="5" eb="8">
      <t>シンサイン</t>
    </rPh>
    <rPh sb="12" eb="13">
      <t>カ</t>
    </rPh>
    <rPh sb="13" eb="14">
      <t>ア</t>
    </rPh>
    <phoneticPr fontId="4"/>
  </si>
  <si>
    <t>ｵﾑﾛﾝｸﾚｼﾞｯﾄｻｰﾋﾞｽ㈱</t>
    <phoneticPr fontId="4"/>
  </si>
  <si>
    <t>ﾊｯﾎﾟｳｽﾁﾛｰﾙ等事業用消耗品</t>
    <rPh sb="10" eb="11">
      <t>トウ</t>
    </rPh>
    <rPh sb="11" eb="13">
      <t>ジギョウ</t>
    </rPh>
    <rPh sb="13" eb="14">
      <t>ヨウ</t>
    </rPh>
    <rPh sb="14" eb="17">
      <t>ショウモウヒン</t>
    </rPh>
    <phoneticPr fontId="4"/>
  </si>
  <si>
    <t>1月分ｲﾝﾌｫﾒｰｼｮﾝ文化情報雑誌</t>
    <rPh sb="1" eb="3">
      <t>ツキブン</t>
    </rPh>
    <rPh sb="12" eb="14">
      <t>ブンカ</t>
    </rPh>
    <rPh sb="14" eb="16">
      <t>ジョウホウ</t>
    </rPh>
    <rPh sb="16" eb="18">
      <t>ザッシ</t>
    </rPh>
    <phoneticPr fontId="4"/>
  </si>
  <si>
    <t>ｹｰﾀﾘﾝｸﾞ消耗品</t>
    <rPh sb="7" eb="10">
      <t>ショウモウヒン</t>
    </rPh>
    <phoneticPr fontId="4"/>
  </si>
  <si>
    <t>事業用消耗品</t>
    <rPh sb="0" eb="2">
      <t>ジギョウ</t>
    </rPh>
    <rPh sb="2" eb="3">
      <t>ヨウ</t>
    </rPh>
    <rPh sb="3" eb="6">
      <t>ショウモウヒン</t>
    </rPh>
    <phoneticPr fontId="4"/>
  </si>
  <si>
    <t>ﾋﾟｱｺﾝｵｰﾃﾞｨｼｮﾝ本選審査旅費</t>
    <rPh sb="13" eb="15">
      <t>ホンセン</t>
    </rPh>
    <rPh sb="15" eb="17">
      <t>シンサ</t>
    </rPh>
    <rPh sb="17" eb="19">
      <t>リョヒ</t>
    </rPh>
    <phoneticPr fontId="4"/>
  </si>
  <si>
    <t>向井滋子</t>
    <rPh sb="0" eb="1">
      <t>ムカイ</t>
    </rPh>
    <rPh sb="1" eb="2">
      <t>イ</t>
    </rPh>
    <rPh sb="2" eb="4">
      <t>シゲコ</t>
    </rPh>
    <phoneticPr fontId="4"/>
  </si>
  <si>
    <t>振替1306</t>
    <rPh sb="0" eb="2">
      <t>フリカエ</t>
    </rPh>
    <phoneticPr fontId="4"/>
  </si>
  <si>
    <t>山本英二</t>
    <rPh sb="0" eb="2">
      <t>ヤマモト</t>
    </rPh>
    <rPh sb="2" eb="4">
      <t>エイジ</t>
    </rPh>
    <phoneticPr fontId="4"/>
  </si>
  <si>
    <t>出戸由記子</t>
    <rPh sb="0" eb="1">
      <t>デ</t>
    </rPh>
    <rPh sb="1" eb="2">
      <t>ト</t>
    </rPh>
    <rPh sb="2" eb="3">
      <t>ユ</t>
    </rPh>
    <rPh sb="3" eb="4">
      <t>キ</t>
    </rPh>
    <rPh sb="4" eb="5">
      <t>コ</t>
    </rPh>
    <phoneticPr fontId="4"/>
  </si>
  <si>
    <t>ﾋﾟｱｺﾝｵｰﾃﾞｨｼｮﾝ本選審査謝礼</t>
    <rPh sb="13" eb="15">
      <t>ホンセン</t>
    </rPh>
    <rPh sb="15" eb="17">
      <t>シンサ</t>
    </rPh>
    <rPh sb="17" eb="19">
      <t>シャレイ</t>
    </rPh>
    <phoneticPr fontId="4"/>
  </si>
  <si>
    <t>ﾋﾟｱｺﾝ本選招待演奏旅費</t>
    <rPh sb="5" eb="7">
      <t>ホンセン</t>
    </rPh>
    <rPh sb="7" eb="9">
      <t>ショウタイ</t>
    </rPh>
    <rPh sb="9" eb="11">
      <t>エンソウ</t>
    </rPh>
    <rPh sb="11" eb="13">
      <t>リョヒ</t>
    </rPh>
    <phoneticPr fontId="4"/>
  </si>
  <si>
    <t>西村静香</t>
    <rPh sb="0" eb="2">
      <t>ニシムラ</t>
    </rPh>
    <rPh sb="2" eb="4">
      <t>シズカ</t>
    </rPh>
    <phoneticPr fontId="4"/>
  </si>
  <si>
    <t>振替1308</t>
    <rPh sb="0" eb="2">
      <t>フリカエ</t>
    </rPh>
    <phoneticPr fontId="4"/>
  </si>
  <si>
    <t>佐藤根真愛</t>
    <rPh sb="0" eb="2">
      <t>サトウ</t>
    </rPh>
    <rPh sb="2" eb="3">
      <t>ネ</t>
    </rPh>
    <rPh sb="3" eb="4">
      <t>マ</t>
    </rPh>
    <rPh sb="4" eb="5">
      <t>アイ</t>
    </rPh>
    <phoneticPr fontId="4"/>
  </si>
  <si>
    <t>ﾋﾟｱｺﾝ本選招待演奏謝金</t>
    <rPh sb="5" eb="7">
      <t>ホンセン</t>
    </rPh>
    <rPh sb="7" eb="9">
      <t>ショウタイ</t>
    </rPh>
    <rPh sb="9" eb="11">
      <t>エンソウ</t>
    </rPh>
    <rPh sb="11" eb="13">
      <t>シャキン</t>
    </rPh>
    <phoneticPr fontId="4"/>
  </si>
  <si>
    <t>振替1307</t>
    <rPh sb="0" eb="2">
      <t>フリカエ</t>
    </rPh>
    <phoneticPr fontId="4"/>
  </si>
  <si>
    <t>星の王子さま歌唱指導補助12/20･1/9</t>
    <rPh sb="0" eb="1">
      <t>ホシ</t>
    </rPh>
    <rPh sb="2" eb="4">
      <t>オウジ</t>
    </rPh>
    <rPh sb="6" eb="8">
      <t>カショウ</t>
    </rPh>
    <rPh sb="8" eb="10">
      <t>シドウ</t>
    </rPh>
    <rPh sb="10" eb="12">
      <t>ホジョ</t>
    </rPh>
    <phoneticPr fontId="4"/>
  </si>
  <si>
    <t>中根典子</t>
    <rPh sb="0" eb="2">
      <t>ナカネ</t>
    </rPh>
    <rPh sb="2" eb="4">
      <t>ノリコ</t>
    </rPh>
    <phoneticPr fontId="4"/>
  </si>
  <si>
    <t>振替1319</t>
    <rPh sb="0" eb="2">
      <t>フリカエ</t>
    </rPh>
    <phoneticPr fontId="4"/>
  </si>
  <si>
    <t>星の王子さま歌唱指導補助12/28･1/4､22</t>
    <rPh sb="0" eb="1">
      <t>ホシ</t>
    </rPh>
    <rPh sb="2" eb="4">
      <t>オウジ</t>
    </rPh>
    <rPh sb="6" eb="8">
      <t>カショウ</t>
    </rPh>
    <rPh sb="8" eb="10">
      <t>シドウ</t>
    </rPh>
    <rPh sb="10" eb="12">
      <t>ホジョ</t>
    </rPh>
    <phoneticPr fontId="4"/>
  </si>
  <si>
    <t>谷善子</t>
    <rPh sb="0" eb="1">
      <t>タニ</t>
    </rPh>
    <rPh sb="1" eb="3">
      <t>ヨシコ</t>
    </rPh>
    <phoneticPr fontId="4"/>
  </si>
  <si>
    <t>振替1318</t>
    <rPh sb="0" eb="2">
      <t>フリカエ</t>
    </rPh>
    <phoneticPr fontId="4"/>
  </si>
  <si>
    <t>星の王子さま歌唱指導料12/20･28</t>
    <rPh sb="0" eb="1">
      <t>ホシ</t>
    </rPh>
    <rPh sb="2" eb="4">
      <t>オウジ</t>
    </rPh>
    <rPh sb="6" eb="8">
      <t>カショウ</t>
    </rPh>
    <rPh sb="8" eb="11">
      <t>シドウリョウ</t>
    </rPh>
    <phoneticPr fontId="4"/>
  </si>
  <si>
    <t>振替1320</t>
    <rPh sb="0" eb="2">
      <t>フリカエ</t>
    </rPh>
    <phoneticPr fontId="4"/>
  </si>
  <si>
    <t>関ﾌｨﾙﾆｭｰｲﾔｰｺﾝｻｰﾄ販売手数料振替</t>
    <rPh sb="0" eb="1">
      <t>カン</t>
    </rPh>
    <rPh sb="15" eb="17">
      <t>ハンバイ</t>
    </rPh>
    <rPh sb="17" eb="20">
      <t>テスウリョウ</t>
    </rPh>
    <rPh sb="20" eb="22">
      <t>フリカエ</t>
    </rPh>
    <phoneticPr fontId="3"/>
  </si>
  <si>
    <t>関ﾌｨﾙﾆｭｰｲﾔｰｺﾝｻｰﾄﾁｹｯﾄ販売手数料</t>
    <rPh sb="0" eb="1">
      <t>カン</t>
    </rPh>
    <rPh sb="19" eb="21">
      <t>ハンバイ</t>
    </rPh>
    <rPh sb="21" eb="24">
      <t>テスウリョウ</t>
    </rPh>
    <phoneticPr fontId="3"/>
  </si>
  <si>
    <t>1月分あーとねっとﾚﾝﾀﾙｻｰﾊﾞｰ管理業務</t>
    <rPh sb="1" eb="2">
      <t>ツキ</t>
    </rPh>
    <rPh sb="2" eb="3">
      <t>ブン</t>
    </rPh>
    <rPh sb="18" eb="20">
      <t>カンリ</t>
    </rPh>
    <rPh sb="20" eb="22">
      <t>ギョウム</t>
    </rPh>
    <phoneticPr fontId="4"/>
  </si>
  <si>
    <t>1月分あーとねっと管理保守委託業務</t>
    <rPh sb="1" eb="2">
      <t>ツキ</t>
    </rPh>
    <rPh sb="2" eb="3">
      <t>ブン</t>
    </rPh>
    <rPh sb="9" eb="11">
      <t>カンリ</t>
    </rPh>
    <rPh sb="11" eb="13">
      <t>ホシュ</t>
    </rPh>
    <rPh sb="13" eb="15">
      <t>イタク</t>
    </rPh>
    <rPh sb="15" eb="17">
      <t>ギョウム</t>
    </rPh>
    <phoneticPr fontId="4"/>
  </si>
  <si>
    <t>星の王子さまﾁｹｯﾄ補助販売手数料振替</t>
    <rPh sb="0" eb="1">
      <t>ホシ</t>
    </rPh>
    <rPh sb="2" eb="4">
      <t>オウジ</t>
    </rPh>
    <rPh sb="10" eb="12">
      <t>ホジョ</t>
    </rPh>
    <rPh sb="12" eb="14">
      <t>ハンバイ</t>
    </rPh>
    <rPh sb="14" eb="17">
      <t>テスウリョウ</t>
    </rPh>
    <rPh sb="17" eb="19">
      <t>フリカエ</t>
    </rPh>
    <phoneticPr fontId="3"/>
  </si>
  <si>
    <t>ﾕｰｽｼｱﾀｰ星の王子さまﾁｹｯﾄｱｰﾄﾒｲﾂ会員補助</t>
    <rPh sb="7" eb="8">
      <t>ホシ</t>
    </rPh>
    <rPh sb="9" eb="11">
      <t>オウジ</t>
    </rPh>
    <rPh sb="23" eb="25">
      <t>カイイン</t>
    </rPh>
    <rPh sb="25" eb="27">
      <t>ホジョ</t>
    </rPh>
    <phoneticPr fontId="3"/>
  </si>
  <si>
    <t>ﾐｭｰｼﾞｶﾙ</t>
  </si>
  <si>
    <t>星の王子さま反省会ｹｰﾀﾘﾝｸﾞ</t>
    <rPh sb="0" eb="1">
      <t>ホシ</t>
    </rPh>
    <rPh sb="2" eb="4">
      <t>オウジ</t>
    </rPh>
    <rPh sb="6" eb="9">
      <t>ハンセイカイ</t>
    </rPh>
    <phoneticPr fontId="4"/>
  </si>
  <si>
    <t>仮払金/食糧費へ振替</t>
    <rPh sb="0" eb="1">
      <t>カリ</t>
    </rPh>
    <rPh sb="1" eb="2">
      <t>ハラ</t>
    </rPh>
    <rPh sb="2" eb="3">
      <t>キン</t>
    </rPh>
    <rPh sb="4" eb="6">
      <t>ショクリョウ</t>
    </rPh>
    <rPh sb="6" eb="7">
      <t>ヒ</t>
    </rPh>
    <rPh sb="8" eb="10">
      <t>フリカエナイトウ</t>
    </rPh>
    <phoneticPr fontId="4"/>
  </si>
  <si>
    <r>
      <t>振替14</t>
    </r>
    <r>
      <rPr>
        <sz val="11"/>
        <rFont val="ＭＳ Ｐ明朝"/>
        <family val="1"/>
        <charset val="128"/>
      </rPr>
      <t>51</t>
    </r>
    <rPh sb="0" eb="2">
      <t>フリカエ</t>
    </rPh>
    <phoneticPr fontId="4"/>
  </si>
  <si>
    <t>星の王子さま衣装制作消耗品等</t>
    <rPh sb="0" eb="1">
      <t>ホシ</t>
    </rPh>
    <rPh sb="2" eb="4">
      <t>オウジ</t>
    </rPh>
    <rPh sb="6" eb="8">
      <t>イショウ</t>
    </rPh>
    <rPh sb="8" eb="10">
      <t>セイサク</t>
    </rPh>
    <rPh sb="10" eb="13">
      <t>ショウモウヒン</t>
    </rPh>
    <rPh sb="13" eb="14">
      <t>トウ</t>
    </rPh>
    <phoneticPr fontId="4"/>
  </si>
  <si>
    <t>仮払金/消耗品費へ振替</t>
    <rPh sb="0" eb="1">
      <t>カリ</t>
    </rPh>
    <rPh sb="1" eb="2">
      <t>ハラ</t>
    </rPh>
    <rPh sb="2" eb="3">
      <t>キン</t>
    </rPh>
    <rPh sb="4" eb="6">
      <t>ショウモウ</t>
    </rPh>
    <rPh sb="6" eb="7">
      <t>ヒン</t>
    </rPh>
    <rPh sb="7" eb="8">
      <t>ヒ</t>
    </rPh>
    <rPh sb="9" eb="11">
      <t>フリカエナイトウ</t>
    </rPh>
    <phoneticPr fontId="4"/>
  </si>
  <si>
    <t>ｺﾗﾎﾞ匠</t>
    <rPh sb="4" eb="5">
      <t>タクミ</t>
    </rPh>
    <phoneticPr fontId="3"/>
  </si>
  <si>
    <t>ｺﾗﾎﾞ｢匠｣出演料</t>
    <rPh sb="5" eb="6">
      <t>タクミ</t>
    </rPh>
    <rPh sb="7" eb="9">
      <t>シュツエン</t>
    </rPh>
    <rPh sb="9" eb="10">
      <t>リョウ</t>
    </rPh>
    <phoneticPr fontId="4"/>
  </si>
  <si>
    <t>資金前渡員/内藤晃</t>
    <rPh sb="0" eb="2">
      <t>シキン</t>
    </rPh>
    <rPh sb="2" eb="3">
      <t>マエ</t>
    </rPh>
    <rPh sb="3" eb="4">
      <t>ワタ</t>
    </rPh>
    <rPh sb="4" eb="5">
      <t>イン</t>
    </rPh>
    <rPh sb="6" eb="8">
      <t>ナイトウ</t>
    </rPh>
    <rPh sb="8" eb="9">
      <t>アキラ</t>
    </rPh>
    <phoneticPr fontId="4"/>
  </si>
  <si>
    <t>振替1415</t>
    <rPh sb="0" eb="2">
      <t>フリカエ</t>
    </rPh>
    <phoneticPr fontId="4"/>
  </si>
  <si>
    <t>ｺﾗﾎﾞ｢匠｣創作菓子創作料</t>
    <rPh sb="5" eb="6">
      <t>タクミ</t>
    </rPh>
    <rPh sb="7" eb="9">
      <t>ソウサク</t>
    </rPh>
    <rPh sb="9" eb="11">
      <t>カシ</t>
    </rPh>
    <rPh sb="11" eb="13">
      <t>ソウサク</t>
    </rPh>
    <rPh sb="13" eb="14">
      <t>リョウ</t>
    </rPh>
    <phoneticPr fontId="4"/>
  </si>
  <si>
    <t>資金前渡員/㈱末富</t>
    <rPh sb="0" eb="2">
      <t>シキン</t>
    </rPh>
    <rPh sb="2" eb="3">
      <t>マエ</t>
    </rPh>
    <rPh sb="3" eb="4">
      <t>ワタ</t>
    </rPh>
    <rPh sb="4" eb="5">
      <t>イン</t>
    </rPh>
    <rPh sb="7" eb="8">
      <t>スエ</t>
    </rPh>
    <rPh sb="8" eb="9">
      <t>トミ</t>
    </rPh>
    <phoneticPr fontId="4"/>
  </si>
  <si>
    <t>星の王子さま演出･指導､制作協力等１回支払</t>
    <rPh sb="0" eb="1">
      <t>ホシ</t>
    </rPh>
    <rPh sb="2" eb="4">
      <t>オウジ</t>
    </rPh>
    <rPh sb="6" eb="8">
      <t>エンシュツ</t>
    </rPh>
    <rPh sb="9" eb="11">
      <t>シドウ</t>
    </rPh>
    <rPh sb="12" eb="14">
      <t>セイサク</t>
    </rPh>
    <rPh sb="14" eb="16">
      <t>キョウリョク</t>
    </rPh>
    <rPh sb="16" eb="17">
      <t>トウ</t>
    </rPh>
    <rPh sb="18" eb="19">
      <t>カイ</t>
    </rPh>
    <rPh sb="19" eb="21">
      <t>シハライ</t>
    </rPh>
    <phoneticPr fontId="4"/>
  </si>
  <si>
    <t>収入印紙</t>
    <rPh sb="0" eb="2">
      <t>シュウニュウ</t>
    </rPh>
    <rPh sb="2" eb="4">
      <t>インシ</t>
    </rPh>
    <phoneticPr fontId="4"/>
  </si>
  <si>
    <t>資金前渡員/草津矢倉郵便局</t>
    <rPh sb="0" eb="2">
      <t>シキン</t>
    </rPh>
    <rPh sb="2" eb="3">
      <t>マエ</t>
    </rPh>
    <rPh sb="3" eb="4">
      <t>ワタ</t>
    </rPh>
    <rPh sb="4" eb="5">
      <t>イン</t>
    </rPh>
    <rPh sb="6" eb="8">
      <t>クサツ</t>
    </rPh>
    <rPh sb="8" eb="10">
      <t>ヤクラ</t>
    </rPh>
    <rPh sb="10" eb="13">
      <t>ユウビンキョク</t>
    </rPh>
    <phoneticPr fontId="4"/>
  </si>
  <si>
    <t>湖国</t>
    <rPh sb="0" eb="2">
      <t>ココク</t>
    </rPh>
    <phoneticPr fontId="4"/>
  </si>
  <si>
    <t>12月ﾒｰﾙ便</t>
    <rPh sb="2" eb="3">
      <t>ツキ</t>
    </rPh>
    <rPh sb="6" eb="7">
      <t>ビン</t>
    </rPh>
    <phoneticPr fontId="4"/>
  </si>
  <si>
    <t>ﾌｧｰｽﾄ</t>
    <phoneticPr fontId="3"/>
  </si>
  <si>
    <t>ﾒﾃﾞｨｱ</t>
  </si>
  <si>
    <t>OA機器等</t>
    <rPh sb="2" eb="4">
      <t>キキ</t>
    </rPh>
    <rPh sb="4" eb="5">
      <t>トウ</t>
    </rPh>
    <phoneticPr fontId="4"/>
  </si>
  <si>
    <t>衣装生地</t>
    <rPh sb="0" eb="2">
      <t>イショウ</t>
    </rPh>
    <rPh sb="2" eb="4">
      <t>キジ</t>
    </rPh>
    <phoneticPr fontId="4"/>
  </si>
  <si>
    <t>衣装生地・小物</t>
    <rPh sb="0" eb="2">
      <t>イショウ</t>
    </rPh>
    <rPh sb="2" eb="4">
      <t>キジ</t>
    </rPh>
    <rPh sb="5" eb="7">
      <t>コモノ</t>
    </rPh>
    <phoneticPr fontId="4"/>
  </si>
  <si>
    <t>ｸﾗﾌﾄﾊｰﾄ　ﾄｰｶｲ瀬田店　</t>
    <rPh sb="12" eb="14">
      <t>セタ</t>
    </rPh>
    <rPh sb="14" eb="15">
      <t>テン</t>
    </rPh>
    <phoneticPr fontId="4"/>
  </si>
  <si>
    <t>白衣</t>
    <rPh sb="0" eb="2">
      <t>ハクイ</t>
    </rPh>
    <phoneticPr fontId="4"/>
  </si>
  <si>
    <t>㈱岩佐</t>
    <rPh sb="1" eb="3">
      <t>イワサ</t>
    </rPh>
    <phoneticPr fontId="4"/>
  </si>
  <si>
    <t>ﾋﾟｱｺﾝ消耗品</t>
    <rPh sb="5" eb="8">
      <t>ショウモウヒン</t>
    </rPh>
    <phoneticPr fontId="4"/>
  </si>
  <si>
    <t>ﾕｰｽｼｱﾀｰ消耗品</t>
    <rPh sb="7" eb="10">
      <t>ショウモウヒン</t>
    </rPh>
    <phoneticPr fontId="4"/>
  </si>
  <si>
    <t>１2月精算旅費</t>
    <rPh sb="2" eb="3">
      <t>ツキ</t>
    </rPh>
    <rPh sb="3" eb="5">
      <t>セイサン</t>
    </rPh>
    <rPh sb="5" eb="7">
      <t>リョヒ</t>
    </rPh>
    <phoneticPr fontId="4"/>
  </si>
  <si>
    <t>ﾒﾃﾞｨｱ</t>
    <phoneticPr fontId="3"/>
  </si>
  <si>
    <t>外国送金手数料等</t>
    <rPh sb="0" eb="2">
      <t>ガイコク</t>
    </rPh>
    <rPh sb="2" eb="4">
      <t>ソウキン</t>
    </rPh>
    <rPh sb="4" eb="7">
      <t>テスウリョウ</t>
    </rPh>
    <rPh sb="7" eb="8">
      <t>トウ</t>
    </rPh>
    <phoneticPr fontId="4"/>
  </si>
  <si>
    <t>資金前渡員/滋賀銀行南草津駅前支店</t>
    <rPh sb="0" eb="2">
      <t>シキン</t>
    </rPh>
    <rPh sb="2" eb="3">
      <t>マエ</t>
    </rPh>
    <rPh sb="3" eb="4">
      <t>ワタ</t>
    </rPh>
    <rPh sb="4" eb="5">
      <t>イン</t>
    </rPh>
    <rPh sb="6" eb="8">
      <t>シガ</t>
    </rPh>
    <rPh sb="8" eb="10">
      <t>ギンコウ</t>
    </rPh>
    <rPh sb="10" eb="11">
      <t>ミナミ</t>
    </rPh>
    <rPh sb="11" eb="13">
      <t>クサツ</t>
    </rPh>
    <rPh sb="13" eb="15">
      <t>エキマエ</t>
    </rPh>
    <rPh sb="15" eb="17">
      <t>シテン</t>
    </rPh>
    <phoneticPr fontId="4"/>
  </si>
  <si>
    <t>メディア芸術祭　作品制作･出展料</t>
    <rPh sb="4" eb="6">
      <t>ゲイジュツ</t>
    </rPh>
    <rPh sb="6" eb="7">
      <t>サイ</t>
    </rPh>
    <rPh sb="8" eb="10">
      <t>サクヒン</t>
    </rPh>
    <rPh sb="10" eb="12">
      <t>セイサク</t>
    </rPh>
    <rPh sb="13" eb="16">
      <t>シュッテンリョウ</t>
    </rPh>
    <phoneticPr fontId="4"/>
  </si>
  <si>
    <t>資金前渡員/HYOJUNG　SEO</t>
    <rPh sb="0" eb="2">
      <t>シキン</t>
    </rPh>
    <rPh sb="2" eb="3">
      <t>マエ</t>
    </rPh>
    <rPh sb="3" eb="4">
      <t>ワタ</t>
    </rPh>
    <rPh sb="4" eb="5">
      <t>イン</t>
    </rPh>
    <phoneticPr fontId="4"/>
  </si>
  <si>
    <t>ﾋﾟｱｺﾝｵｰﾃﾞｨｼｮﾝ彦根会場付帯設備利用料金</t>
    <rPh sb="13" eb="15">
      <t>ヒコネ</t>
    </rPh>
    <rPh sb="15" eb="17">
      <t>カイジョウ</t>
    </rPh>
    <rPh sb="17" eb="19">
      <t>フタイ</t>
    </rPh>
    <rPh sb="19" eb="21">
      <t>セツビ</t>
    </rPh>
    <rPh sb="21" eb="23">
      <t>リヨウ</t>
    </rPh>
    <rPh sb="23" eb="25">
      <t>リョウキン</t>
    </rPh>
    <phoneticPr fontId="4"/>
  </si>
  <si>
    <t>ひこね市文化ﾌﾟﾗｻﾞ運営共同体事業体</t>
    <rPh sb="3" eb="4">
      <t>シ</t>
    </rPh>
    <rPh sb="4" eb="6">
      <t>ブンカ</t>
    </rPh>
    <rPh sb="11" eb="13">
      <t>ウンエイ</t>
    </rPh>
    <rPh sb="13" eb="16">
      <t>キョウドウタイ</t>
    </rPh>
    <rPh sb="16" eb="18">
      <t>ジギョウ</t>
    </rPh>
    <rPh sb="18" eb="19">
      <t>タイ</t>
    </rPh>
    <phoneticPr fontId="4"/>
  </si>
  <si>
    <t>ﾋﾟｱｺﾝｵｰﾃﾞｨｼｮﾝ彦根ﾋﾟｱﾉ調律</t>
    <rPh sb="13" eb="15">
      <t>ヒコネ</t>
    </rPh>
    <rPh sb="19" eb="21">
      <t>チョウリツ</t>
    </rPh>
    <phoneticPr fontId="4"/>
  </si>
  <si>
    <t>手数</t>
    <rPh sb="0" eb="1">
      <t>テ</t>
    </rPh>
    <rPh sb="1" eb="2">
      <t>スウ</t>
    </rPh>
    <phoneticPr fontId="4"/>
  </si>
  <si>
    <t>12月分文化芸術情報雑誌</t>
    <rPh sb="2" eb="3">
      <t>ツキ</t>
    </rPh>
    <rPh sb="3" eb="4">
      <t>ブン</t>
    </rPh>
    <rPh sb="4" eb="6">
      <t>ブンカ</t>
    </rPh>
    <rPh sb="6" eb="8">
      <t>ゲイジュツ</t>
    </rPh>
    <rPh sb="8" eb="10">
      <t>ジョウホウ</t>
    </rPh>
    <rPh sb="10" eb="12">
      <t>ザッシ</t>
    </rPh>
    <phoneticPr fontId="4"/>
  </si>
  <si>
    <t>ﾒﾃﾞｨｱ芸術祭事業監修</t>
    <rPh sb="5" eb="7">
      <t>ゲイジュツ</t>
    </rPh>
    <rPh sb="7" eb="8">
      <t>サイ</t>
    </rPh>
    <rPh sb="8" eb="10">
      <t>ジギョウ</t>
    </rPh>
    <rPh sb="10" eb="12">
      <t>カンシュウ</t>
    </rPh>
    <phoneticPr fontId="4"/>
  </si>
  <si>
    <t>藤本隆行</t>
    <rPh sb="0" eb="1">
      <t>フジ</t>
    </rPh>
    <rPh sb="1" eb="2">
      <t>モト</t>
    </rPh>
    <rPh sb="2" eb="4">
      <t>タカユキ</t>
    </rPh>
    <phoneticPr fontId="4"/>
  </si>
  <si>
    <t>振替1154</t>
    <rPh sb="0" eb="2">
      <t>フリカエ</t>
    </rPh>
    <phoneticPr fontId="4"/>
  </si>
  <si>
    <t>ﾒﾃﾞｨｱ芸術祭記録撮影業務</t>
    <rPh sb="5" eb="7">
      <t>ゲイジュツ</t>
    </rPh>
    <rPh sb="7" eb="8">
      <t>サイ</t>
    </rPh>
    <rPh sb="8" eb="10">
      <t>キロク</t>
    </rPh>
    <rPh sb="10" eb="12">
      <t>サツエイ</t>
    </rPh>
    <rPh sb="12" eb="14">
      <t>ギョウム</t>
    </rPh>
    <phoneticPr fontId="4"/>
  </si>
  <si>
    <t>勝又健吉</t>
    <rPh sb="0" eb="1">
      <t>カツ</t>
    </rPh>
    <rPh sb="1" eb="2">
      <t>マタ</t>
    </rPh>
    <rPh sb="2" eb="3">
      <t>ケン</t>
    </rPh>
    <rPh sb="3" eb="4">
      <t>キチ</t>
    </rPh>
    <phoneticPr fontId="4"/>
  </si>
  <si>
    <t>振替1102</t>
    <rPh sb="0" eb="2">
      <t>フリカエ</t>
    </rPh>
    <phoneticPr fontId="4"/>
  </si>
  <si>
    <t>12/25ﾒﾃﾞｨｱ芸術祭ｾｵ･ﾋｮｼﾞｭﾝ１泊宿泊</t>
    <rPh sb="10" eb="12">
      <t>ゲイジュツ</t>
    </rPh>
    <rPh sb="12" eb="13">
      <t>サイ</t>
    </rPh>
    <rPh sb="23" eb="24">
      <t>ハク</t>
    </rPh>
    <rPh sb="24" eb="26">
      <t>シュクハク</t>
    </rPh>
    <phoneticPr fontId="4"/>
  </si>
  <si>
    <t>㈱瀬田ｱｰﾊﾞﾝﾎﾃﾙ</t>
    <rPh sb="1" eb="3">
      <t>セタ</t>
    </rPh>
    <phoneticPr fontId="4"/>
  </si>
  <si>
    <t>12/5～19ﾒﾃﾞｨｱ芸術祭ｾｵ･ﾋｮｼﾞｭﾝ１５泊宿泊</t>
    <rPh sb="12" eb="14">
      <t>ゲイジュツ</t>
    </rPh>
    <rPh sb="14" eb="15">
      <t>サイ</t>
    </rPh>
    <rPh sb="26" eb="27">
      <t>ハク</t>
    </rPh>
    <rPh sb="27" eb="29">
      <t>シュクハク</t>
    </rPh>
    <phoneticPr fontId="4"/>
  </si>
  <si>
    <t>12/25ﾋﾟｱｺﾝｵｰﾃﾞｨｼｮﾝ彦根審査員弁当</t>
    <rPh sb="18" eb="20">
      <t>ヒコネ</t>
    </rPh>
    <rPh sb="20" eb="23">
      <t>シンサイン</t>
    </rPh>
    <rPh sb="23" eb="25">
      <t>ベントウ</t>
    </rPh>
    <phoneticPr fontId="4"/>
  </si>
  <si>
    <t>㈱一休庵</t>
    <rPh sb="1" eb="3">
      <t>イッキュウ</t>
    </rPh>
    <rPh sb="3" eb="4">
      <t>アン</t>
    </rPh>
    <phoneticPr fontId="4"/>
  </si>
  <si>
    <t>ﾒﾃﾞｨｱ芸術祭展示ﾊﾟﾈﾙ設営</t>
    <rPh sb="5" eb="7">
      <t>ゲイジュツ</t>
    </rPh>
    <rPh sb="7" eb="8">
      <t>サイ</t>
    </rPh>
    <rPh sb="8" eb="10">
      <t>テンジ</t>
    </rPh>
    <rPh sb="14" eb="16">
      <t>セツエイ</t>
    </rPh>
    <phoneticPr fontId="4"/>
  </si>
  <si>
    <t>大津美工㈱</t>
    <rPh sb="0" eb="2">
      <t>オオツ</t>
    </rPh>
    <rPh sb="2" eb="3">
      <t>ビ</t>
    </rPh>
    <rPh sb="3" eb="4">
      <t>コウ</t>
    </rPh>
    <phoneticPr fontId="4"/>
  </si>
  <si>
    <t>ﾒﾃﾞｨｱ芸術祭ｱｸﾘﾙ等看板設営</t>
    <rPh sb="5" eb="7">
      <t>ゲイジュツ</t>
    </rPh>
    <rPh sb="7" eb="8">
      <t>サイ</t>
    </rPh>
    <rPh sb="12" eb="13">
      <t>トウ</t>
    </rPh>
    <rPh sb="13" eb="15">
      <t>カンバン</t>
    </rPh>
    <rPh sb="15" eb="17">
      <t>セツエイ</t>
    </rPh>
    <phoneticPr fontId="4"/>
  </si>
  <si>
    <t>12/17ﾒﾃﾞｨｱ芸術祭滋賀ﾘﾋﾞﾝｸﾞ新聞掲載</t>
    <rPh sb="10" eb="12">
      <t>ゲイジュツ</t>
    </rPh>
    <rPh sb="12" eb="13">
      <t>サイ</t>
    </rPh>
    <rPh sb="13" eb="15">
      <t>シガ</t>
    </rPh>
    <rPh sb="21" eb="23">
      <t>シンブン</t>
    </rPh>
    <rPh sb="23" eb="25">
      <t>ケイサイ</t>
    </rPh>
    <phoneticPr fontId="4"/>
  </si>
  <si>
    <t>産経新聞北嶋新聞補　北嶋唯雄</t>
    <rPh sb="0" eb="2">
      <t>サンケイ</t>
    </rPh>
    <rPh sb="2" eb="4">
      <t>シンブン</t>
    </rPh>
    <rPh sb="4" eb="6">
      <t>キタジマ</t>
    </rPh>
    <rPh sb="6" eb="8">
      <t>シンブン</t>
    </rPh>
    <rPh sb="8" eb="9">
      <t>ホ</t>
    </rPh>
    <rPh sb="10" eb="12">
      <t>キタジマ</t>
    </rPh>
    <rPh sb="12" eb="14">
      <t>タダオ</t>
    </rPh>
    <phoneticPr fontId="4"/>
  </si>
  <si>
    <t>㈱ﾜｲｹｲｴｽ</t>
    <phoneticPr fontId="4"/>
  </si>
  <si>
    <t>12月分あーとねっとﾚﾝﾀﾙｻｰﾊﾞｰ管理業務</t>
    <rPh sb="2" eb="3">
      <t>ツキ</t>
    </rPh>
    <rPh sb="3" eb="4">
      <t>ブン</t>
    </rPh>
    <rPh sb="19" eb="21">
      <t>カンリ</t>
    </rPh>
    <rPh sb="21" eb="23">
      <t>ギョウム</t>
    </rPh>
    <phoneticPr fontId="4"/>
  </si>
  <si>
    <t>12月分あーとねっと管理保守委託業務</t>
    <rPh sb="2" eb="3">
      <t>ツキ</t>
    </rPh>
    <rPh sb="3" eb="4">
      <t>ブン</t>
    </rPh>
    <rPh sb="10" eb="12">
      <t>カンリ</t>
    </rPh>
    <rPh sb="12" eb="14">
      <t>ホシュ</t>
    </rPh>
    <rPh sb="14" eb="16">
      <t>イタク</t>
    </rPh>
    <rPh sb="16" eb="18">
      <t>ギョウム</t>
    </rPh>
    <phoneticPr fontId="4"/>
  </si>
  <si>
    <t>近江大橋回数券</t>
    <rPh sb="0" eb="2">
      <t>オウミ</t>
    </rPh>
    <rPh sb="2" eb="4">
      <t>オオハシ</t>
    </rPh>
    <rPh sb="4" eb="6">
      <t>カイスウ</t>
    </rPh>
    <rPh sb="6" eb="7">
      <t>ケン</t>
    </rPh>
    <phoneticPr fontId="4"/>
  </si>
  <si>
    <t>資金前渡員/滋賀県道路公社</t>
    <rPh sb="0" eb="2">
      <t>シキン</t>
    </rPh>
    <rPh sb="2" eb="3">
      <t>マエ</t>
    </rPh>
    <rPh sb="3" eb="4">
      <t>ワタ</t>
    </rPh>
    <rPh sb="4" eb="5">
      <t>イン</t>
    </rPh>
    <rPh sb="6" eb="9">
      <t>シガケン</t>
    </rPh>
    <rPh sb="9" eb="11">
      <t>ドウロ</t>
    </rPh>
    <rPh sb="11" eb="13">
      <t>コウシャ</t>
    </rPh>
    <phoneticPr fontId="4"/>
  </si>
  <si>
    <t>ﾋﾟｱｺﾝｵｰﾃﾞｨｼｮﾝ彦根審査旅費</t>
    <rPh sb="13" eb="15">
      <t>ヒコネ</t>
    </rPh>
    <rPh sb="15" eb="17">
      <t>シンサ</t>
    </rPh>
    <rPh sb="17" eb="19">
      <t>リョヒ</t>
    </rPh>
    <phoneticPr fontId="4"/>
  </si>
  <si>
    <t>振替1114</t>
    <rPh sb="0" eb="2">
      <t>フリカエ</t>
    </rPh>
    <phoneticPr fontId="4"/>
  </si>
  <si>
    <t>ﾋﾟｱｺﾝｵｰﾃﾞｨｼｮﾝ彦根審査謝礼</t>
    <rPh sb="13" eb="15">
      <t>ヒコネ</t>
    </rPh>
    <rPh sb="15" eb="17">
      <t>シンサ</t>
    </rPh>
    <rPh sb="17" eb="19">
      <t>シャレイ</t>
    </rPh>
    <phoneticPr fontId="4"/>
  </si>
  <si>
    <t>水の芸術祭ﾜｰｸｼｮｯﾌﾟｱｼｽﾀﾝﾄ</t>
    <rPh sb="0" eb="1">
      <t>ミズ</t>
    </rPh>
    <rPh sb="2" eb="5">
      <t>ゲイジュツサイ</t>
    </rPh>
    <phoneticPr fontId="4"/>
  </si>
  <si>
    <t>大歳芽里</t>
    <rPh sb="0" eb="2">
      <t>オオトシ</t>
    </rPh>
    <rPh sb="2" eb="3">
      <t>メ</t>
    </rPh>
    <rPh sb="3" eb="4">
      <t>リ</t>
    </rPh>
    <phoneticPr fontId="4"/>
  </si>
  <si>
    <t>振替1103</t>
    <rPh sb="0" eb="2">
      <t>フリカエ</t>
    </rPh>
    <phoneticPr fontId="4"/>
  </si>
  <si>
    <t>ﾒﾃﾞｨｱ/ﾄﾚｼﾝｸﾞﾍﾟｰﾊﾟｰ</t>
    <phoneticPr fontId="4"/>
  </si>
  <si>
    <t>ｷｯｽﾞ</t>
    <phoneticPr fontId="3"/>
  </si>
  <si>
    <t>ｽｰﾊﾟｰｷｯｽﾞ音楽著作権使用料</t>
    <rPh sb="9" eb="11">
      <t>オンガク</t>
    </rPh>
    <rPh sb="11" eb="14">
      <t>チョサクケン</t>
    </rPh>
    <rPh sb="14" eb="17">
      <t>シヨウリョウ</t>
    </rPh>
    <phoneticPr fontId="4"/>
  </si>
  <si>
    <t>ｺﾗﾎﾞさきら</t>
    <phoneticPr fontId="3"/>
  </si>
  <si>
    <t>作品美術輸送展示作業等委託(保険料)</t>
    <rPh sb="0" eb="2">
      <t>サクヒン</t>
    </rPh>
    <rPh sb="2" eb="4">
      <t>ビジュツ</t>
    </rPh>
    <rPh sb="4" eb="6">
      <t>ユソウ</t>
    </rPh>
    <rPh sb="6" eb="8">
      <t>テンジ</t>
    </rPh>
    <rPh sb="8" eb="10">
      <t>サギョウ</t>
    </rPh>
    <rPh sb="10" eb="11">
      <t>トウ</t>
    </rPh>
    <rPh sb="11" eb="13">
      <t>イタク</t>
    </rPh>
    <rPh sb="14" eb="17">
      <t>ホケンリョウ</t>
    </rPh>
    <phoneticPr fontId="4"/>
  </si>
  <si>
    <t>作品美術輸送展示作業等委託</t>
    <rPh sb="0" eb="2">
      <t>サクヒン</t>
    </rPh>
    <rPh sb="2" eb="4">
      <t>ビジュツ</t>
    </rPh>
    <rPh sb="4" eb="6">
      <t>ユソウ</t>
    </rPh>
    <rPh sb="6" eb="8">
      <t>テンジ</t>
    </rPh>
    <rPh sb="8" eb="10">
      <t>サギョウ</t>
    </rPh>
    <rPh sb="10" eb="11">
      <t>トウ</t>
    </rPh>
    <rPh sb="11" eb="13">
      <t>イタク</t>
    </rPh>
    <phoneticPr fontId="4"/>
  </si>
  <si>
    <t>ﾋﾟｱｺﾝｵｰﾃﾞｨｼｮﾝﾋ審査旅費</t>
    <rPh sb="14" eb="16">
      <t>シンサ</t>
    </rPh>
    <rPh sb="16" eb="18">
      <t>リョヒ</t>
    </rPh>
    <phoneticPr fontId="4"/>
  </si>
  <si>
    <t>振替1100</t>
    <rPh sb="0" eb="2">
      <t>フリカエ</t>
    </rPh>
    <phoneticPr fontId="4"/>
  </si>
  <si>
    <t>奈良希愛</t>
    <rPh sb="0" eb="2">
      <t>ナラ</t>
    </rPh>
    <rPh sb="2" eb="3">
      <t>キ</t>
    </rPh>
    <rPh sb="3" eb="4">
      <t>アイ</t>
    </rPh>
    <phoneticPr fontId="4"/>
  </si>
  <si>
    <t>砂原悟</t>
    <rPh sb="0" eb="2">
      <t>スナハラ</t>
    </rPh>
    <rPh sb="2" eb="3">
      <t>サトル</t>
    </rPh>
    <phoneticPr fontId="4"/>
  </si>
  <si>
    <t>ﾋﾟｱｺﾝｵｰﾃﾞｨｼｮﾝﾋ審査謝礼</t>
    <rPh sb="14" eb="16">
      <t>シンサ</t>
    </rPh>
    <rPh sb="16" eb="18">
      <t>シャレイ</t>
    </rPh>
    <phoneticPr fontId="4"/>
  </si>
  <si>
    <t>振替1099</t>
    <rPh sb="0" eb="2">
      <t>フリカエ</t>
    </rPh>
    <phoneticPr fontId="4"/>
  </si>
  <si>
    <t>11月ﾒｰﾙ便</t>
    <rPh sb="2" eb="3">
      <t>ツキ</t>
    </rPh>
    <rPh sb="6" eb="7">
      <t>ビン</t>
    </rPh>
    <phoneticPr fontId="4"/>
  </si>
  <si>
    <t>振替1065</t>
    <rPh sb="0" eb="2">
      <t>フリカエ</t>
    </rPh>
    <phoneticPr fontId="4"/>
  </si>
  <si>
    <t>ﾒﾃﾞｨｱ監視ｱﾙﾊﾞｲﾄ</t>
    <rPh sb="5" eb="7">
      <t>カンシ</t>
    </rPh>
    <phoneticPr fontId="4"/>
  </si>
  <si>
    <t>賃金</t>
    <rPh sb="0" eb="2">
      <t>チンギン</t>
    </rPh>
    <phoneticPr fontId="4"/>
  </si>
  <si>
    <t>嶋原文子</t>
    <rPh sb="0" eb="2">
      <t>シマハラ</t>
    </rPh>
    <rPh sb="2" eb="3">
      <t>ブン</t>
    </rPh>
    <rPh sb="3" eb="4">
      <t>コ</t>
    </rPh>
    <phoneticPr fontId="4"/>
  </si>
  <si>
    <t>ﾒﾃﾞｨｱ機材設営調整</t>
    <rPh sb="5" eb="7">
      <t>キザイ</t>
    </rPh>
    <rPh sb="7" eb="9">
      <t>セツエイ</t>
    </rPh>
    <rPh sb="9" eb="11">
      <t>チョウセイ</t>
    </rPh>
    <phoneticPr fontId="4"/>
  </si>
  <si>
    <t>粟津一郎</t>
    <rPh sb="0" eb="2">
      <t>アワヅ</t>
    </rPh>
    <rPh sb="2" eb="4">
      <t>イチロウ</t>
    </rPh>
    <phoneticPr fontId="4"/>
  </si>
  <si>
    <t>12/1ﾜｰｸｼｮｯﾌﾟ公演料</t>
    <rPh sb="12" eb="15">
      <t>コウエンリョウ</t>
    </rPh>
    <phoneticPr fontId="4"/>
  </si>
  <si>
    <t>ﾋﾟｯｸｱｯﾌﾟｽｹｰﾙ･三角定規等</t>
    <rPh sb="13" eb="15">
      <t>サンカク</t>
    </rPh>
    <rPh sb="15" eb="17">
      <t>ジョウギ</t>
    </rPh>
    <rPh sb="17" eb="18">
      <t>トウ</t>
    </rPh>
    <phoneticPr fontId="4"/>
  </si>
  <si>
    <t>ｴｽﾚﾝｺｱ</t>
    <phoneticPr fontId="4"/>
  </si>
  <si>
    <t>ﾒﾃﾞｨｱｲﾝｸｶｰﾄﾘｯｼﾞ等</t>
    <rPh sb="15" eb="16">
      <t>トウ</t>
    </rPh>
    <phoneticPr fontId="4"/>
  </si>
  <si>
    <t>ﾒﾃﾞｨｱｹｰﾌﾞﾙ･Webｶﾒﾗ等</t>
    <rPh sb="17" eb="18">
      <t>トウ</t>
    </rPh>
    <phoneticPr fontId="4"/>
  </si>
  <si>
    <t>（有）ｷｯﾄｶｯﾄ</t>
    <rPh sb="0" eb="3">
      <t>ユウ</t>
    </rPh>
    <phoneticPr fontId="4"/>
  </si>
  <si>
    <t>ﾒﾃﾞｨｱﾊﾟｿｺﾝﾚﾝﾀﾙ</t>
    <phoneticPr fontId="4"/>
  </si>
  <si>
    <t>ﾋﾟｱｺﾝｵｰﾃﾞｨｼｮﾝ審査員弁当</t>
    <rPh sb="13" eb="16">
      <t>シンサイン</t>
    </rPh>
    <rPh sb="16" eb="18">
      <t>ベントウ</t>
    </rPh>
    <phoneticPr fontId="4"/>
  </si>
  <si>
    <t>資料用絵本</t>
    <rPh sb="0" eb="3">
      <t>シリョウヨウ</t>
    </rPh>
    <rPh sb="3" eb="5">
      <t>エホン</t>
    </rPh>
    <phoneticPr fontId="4"/>
  </si>
  <si>
    <t>関ﾌｨﾙﾁﾗｼ増刷</t>
    <rPh sb="0" eb="1">
      <t>カン</t>
    </rPh>
    <rPh sb="7" eb="9">
      <t>ゾウサツ</t>
    </rPh>
    <phoneticPr fontId="4"/>
  </si>
  <si>
    <t>ﾋﾟｱｺﾝｵｰﾃﾞｨｼｮﾝﾋﾟｱﾉ調律</t>
    <rPh sb="17" eb="19">
      <t>チョウリツ</t>
    </rPh>
    <phoneticPr fontId="4"/>
  </si>
  <si>
    <t>１１月精算旅費</t>
    <rPh sb="2" eb="3">
      <t>ツキ</t>
    </rPh>
    <rPh sb="3" eb="5">
      <t>セイサン</t>
    </rPh>
    <rPh sb="5" eb="7">
      <t>リョヒ</t>
    </rPh>
    <phoneticPr fontId="4"/>
  </si>
  <si>
    <t>ｽｰﾊﾟｰｷｯｽﾁｹｯﾄ補助販売手数料振替</t>
    <rPh sb="12" eb="14">
      <t>ホジョ</t>
    </rPh>
    <rPh sb="14" eb="16">
      <t>ハンバイ</t>
    </rPh>
    <rPh sb="16" eb="19">
      <t>テスウリョウ</t>
    </rPh>
    <rPh sb="19" eb="21">
      <t>フリカエ</t>
    </rPh>
    <phoneticPr fontId="3"/>
  </si>
  <si>
    <t>ｽｰﾊﾟｰｷｯｽﾞﾁｹｯﾄｱｰﾄﾒｲﾂ会員補助</t>
    <rPh sb="19" eb="21">
      <t>カイイン</t>
    </rPh>
    <rPh sb="21" eb="23">
      <t>ホジョ</t>
    </rPh>
    <phoneticPr fontId="3"/>
  </si>
  <si>
    <t>ｽｰﾊﾟｰｷｯｽﾞﾁｹｯﾄ販売手数料相当振替</t>
    <rPh sb="13" eb="15">
      <t>ハンバイ</t>
    </rPh>
    <rPh sb="15" eb="18">
      <t>テスウリョウ</t>
    </rPh>
    <rPh sb="18" eb="20">
      <t>ソウトウ</t>
    </rPh>
    <rPh sb="20" eb="22">
      <t>フリカエ</t>
    </rPh>
    <phoneticPr fontId="3"/>
  </si>
  <si>
    <t>ｽｰﾊﾟｰｷｯｽﾞﾁｹｯﾄ販売手数料振替</t>
    <rPh sb="13" eb="15">
      <t>ハンバイ</t>
    </rPh>
    <rPh sb="15" eb="18">
      <t>テスウリョウ</t>
    </rPh>
    <rPh sb="18" eb="20">
      <t>フリカエ</t>
    </rPh>
    <phoneticPr fontId="3"/>
  </si>
  <si>
    <t>ﾒﾃﾞｨｱ芸術祭ﾓｰﾙ消耗品等</t>
    <rPh sb="5" eb="8">
      <t>ゲイジュツサイ</t>
    </rPh>
    <rPh sb="11" eb="14">
      <t>ショウモウヒン</t>
    </rPh>
    <rPh sb="14" eb="15">
      <t>トウ</t>
    </rPh>
    <phoneticPr fontId="4"/>
  </si>
  <si>
    <t>ﾒﾃﾞｨｱ芸術祭ｽﾋﾟｰｶー購入</t>
    <rPh sb="5" eb="8">
      <t>ゲイジュツサイ</t>
    </rPh>
    <rPh sb="14" eb="16">
      <t>コウニュウ</t>
    </rPh>
    <phoneticPr fontId="4"/>
  </si>
  <si>
    <t>ﾎﾞﾗ</t>
    <phoneticPr fontId="3"/>
  </si>
  <si>
    <t>文化ﾎﾞﾗﾝﾃｨｱ講師ﾀｸｼｰ借り上げ</t>
    <rPh sb="0" eb="2">
      <t>ブンカ</t>
    </rPh>
    <rPh sb="9" eb="11">
      <t>コウシ</t>
    </rPh>
    <rPh sb="15" eb="16">
      <t>カ</t>
    </rPh>
    <rPh sb="17" eb="18">
      <t>ア</t>
    </rPh>
    <phoneticPr fontId="4"/>
  </si>
  <si>
    <t>ｺﾗﾎﾞ匠の競演ﾁﾗｼﾁｹｯﾄﾎﾟｽﾀｰ印刷</t>
    <rPh sb="4" eb="5">
      <t>タクミ</t>
    </rPh>
    <rPh sb="6" eb="8">
      <t>キョウエン</t>
    </rPh>
    <rPh sb="20" eb="22">
      <t>インサツ</t>
    </rPh>
    <phoneticPr fontId="4"/>
  </si>
  <si>
    <t>ｼﾞｬｲｶ　代表　西池明美</t>
    <rPh sb="6" eb="8">
      <t>ダイヒョウ</t>
    </rPh>
    <rPh sb="9" eb="11">
      <t>ニシイケ</t>
    </rPh>
    <rPh sb="11" eb="13">
      <t>アケミ</t>
    </rPh>
    <phoneticPr fontId="4"/>
  </si>
  <si>
    <t>ｷｯｽﾞ色上質等消耗品</t>
    <rPh sb="4" eb="5">
      <t>イロ</t>
    </rPh>
    <rPh sb="5" eb="7">
      <t>ジョウシツ</t>
    </rPh>
    <rPh sb="7" eb="8">
      <t>トウ</t>
    </rPh>
    <rPh sb="8" eb="11">
      <t>ショウモウヒン</t>
    </rPh>
    <phoneticPr fontId="4"/>
  </si>
  <si>
    <t>ｴﾚｼﾞｰ</t>
    <phoneticPr fontId="3"/>
  </si>
  <si>
    <t>ｴﾚｼﾞｰ音楽著作権協会</t>
    <rPh sb="5" eb="7">
      <t>オンガク</t>
    </rPh>
    <rPh sb="7" eb="10">
      <t>チョサクケン</t>
    </rPh>
    <rPh sb="10" eb="12">
      <t>キョウカイ</t>
    </rPh>
    <phoneticPr fontId="4"/>
  </si>
  <si>
    <t>ｽｰﾊﾟｰｷｯｽﾞﾆｭｰｽﾚﾀｰ</t>
    <phoneticPr fontId="4"/>
  </si>
  <si>
    <t>ｽｰﾊﾟｰｷｯｽﾞｺﾝｻｰﾄ公演料</t>
    <rPh sb="14" eb="17">
      <t>コウエンリョウ</t>
    </rPh>
    <phoneticPr fontId="4"/>
  </si>
  <si>
    <t>公益財団法人兵庫県芸術文化協会</t>
    <rPh sb="0" eb="2">
      <t>コウエキ</t>
    </rPh>
    <rPh sb="2" eb="4">
      <t>ザイダン</t>
    </rPh>
    <rPh sb="4" eb="6">
      <t>ホウジン</t>
    </rPh>
    <rPh sb="6" eb="9">
      <t>ヒョウゴケン</t>
    </rPh>
    <rPh sb="9" eb="11">
      <t>ゲイジュツ</t>
    </rPh>
    <rPh sb="11" eb="13">
      <t>ブンカ</t>
    </rPh>
    <rPh sb="13" eb="15">
      <t>キョウカイ</t>
    </rPh>
    <phoneticPr fontId="4"/>
  </si>
  <si>
    <t>ｷｯｽﾞ駐車場案内業務</t>
    <rPh sb="4" eb="7">
      <t>チュウシャジョウ</t>
    </rPh>
    <rPh sb="7" eb="9">
      <t>アンナイ</t>
    </rPh>
    <rPh sb="9" eb="11">
      <t>ギョウム</t>
    </rPh>
    <phoneticPr fontId="4"/>
  </si>
  <si>
    <t>ﾌｧｰｽﾄﾘｻｲﾀﾙﾎﾟｽﾀｰﾁﾗｼ印刷</t>
    <rPh sb="18" eb="20">
      <t>インサツ</t>
    </rPh>
    <phoneticPr fontId="4"/>
  </si>
  <si>
    <t>絵画展表彰式審査員弁当</t>
    <rPh sb="0" eb="3">
      <t>カイガテン</t>
    </rPh>
    <rPh sb="3" eb="5">
      <t>ヒョウショウ</t>
    </rPh>
    <rPh sb="5" eb="6">
      <t>シキ</t>
    </rPh>
    <rPh sb="6" eb="9">
      <t>シンサイン</t>
    </rPh>
    <rPh sb="9" eb="11">
      <t>ベントウ</t>
    </rPh>
    <phoneticPr fontId="4"/>
  </si>
  <si>
    <t>文化ﾎﾞﾗ養成講座講師ｹｰﾀﾘﾝｸﾞ</t>
    <rPh sb="0" eb="2">
      <t>ブンカ</t>
    </rPh>
    <rPh sb="5" eb="7">
      <t>ヨウセイ</t>
    </rPh>
    <rPh sb="7" eb="9">
      <t>コウザ</t>
    </rPh>
    <rPh sb="9" eb="11">
      <t>コウシ</t>
    </rPh>
    <phoneticPr fontId="4"/>
  </si>
  <si>
    <t>文化ﾎﾞﾗ養成講座講師弁当</t>
    <rPh sb="0" eb="2">
      <t>ブンカ</t>
    </rPh>
    <rPh sb="5" eb="7">
      <t>ヨウセイ</t>
    </rPh>
    <rPh sb="7" eb="9">
      <t>コウザ</t>
    </rPh>
    <rPh sb="9" eb="11">
      <t>コウシ</t>
    </rPh>
    <rPh sb="11" eb="13">
      <t>ベントウ</t>
    </rPh>
    <phoneticPr fontId="4"/>
  </si>
  <si>
    <t>ﾒﾃﾞｨｱ芸術祭ﾁﾗｼ印刷</t>
    <rPh sb="5" eb="8">
      <t>ゲイジュツサイ</t>
    </rPh>
    <rPh sb="11" eb="13">
      <t>インサツ</t>
    </rPh>
    <phoneticPr fontId="4"/>
  </si>
  <si>
    <t>ﾒﾃﾞｨｱﾁ芸術祭ﾁﾗｼ　ﾃﾞｻﾞｲﾝ</t>
    <rPh sb="7" eb="8">
      <t>サイ</t>
    </rPh>
    <rPh sb="8" eb="11">
      <t>チラシ</t>
    </rPh>
    <phoneticPr fontId="4"/>
  </si>
  <si>
    <t>外山央</t>
    <rPh sb="0" eb="2">
      <t>トヤマ</t>
    </rPh>
    <rPh sb="2" eb="3">
      <t>オウ</t>
    </rPh>
    <phoneticPr fontId="4"/>
  </si>
  <si>
    <t>振替923</t>
    <rPh sb="0" eb="2">
      <t>フリカエ</t>
    </rPh>
    <phoneticPr fontId="4"/>
  </si>
  <si>
    <t>ﾃﾞｼﾞﾀﾙたんけんﾁﾗｼ印刷</t>
    <rPh sb="13" eb="15">
      <t>インサツ</t>
    </rPh>
    <phoneticPr fontId="4"/>
  </si>
  <si>
    <t>ﾒﾃﾞｨｱ芸術祭ｱｰﾃｨｽﾄ11/17､18(2泊)</t>
    <rPh sb="5" eb="7">
      <t>ゲイジュツ</t>
    </rPh>
    <rPh sb="7" eb="8">
      <t>サイ</t>
    </rPh>
    <rPh sb="24" eb="25">
      <t>ハク</t>
    </rPh>
    <phoneticPr fontId="4"/>
  </si>
  <si>
    <t>11月分文化芸術情報雑誌</t>
    <rPh sb="2" eb="3">
      <t>ツキ</t>
    </rPh>
    <rPh sb="3" eb="4">
      <t>ブン</t>
    </rPh>
    <rPh sb="4" eb="6">
      <t>ブンカ</t>
    </rPh>
    <rPh sb="6" eb="8">
      <t>ゲイジュツ</t>
    </rPh>
    <rPh sb="8" eb="10">
      <t>ジョウホウ</t>
    </rPh>
    <rPh sb="10" eb="12">
      <t>ザッシ</t>
    </rPh>
    <phoneticPr fontId="4"/>
  </si>
  <si>
    <t>絵画展高島市会場ｱﾙﾊﾞｲﾄ賃金</t>
    <rPh sb="0" eb="3">
      <t>カイガテン</t>
    </rPh>
    <rPh sb="3" eb="5">
      <t>タカシマ</t>
    </rPh>
    <rPh sb="5" eb="6">
      <t>シ</t>
    </rPh>
    <rPh sb="6" eb="8">
      <t>カイジョウ</t>
    </rPh>
    <rPh sb="14" eb="16">
      <t>チンギン</t>
    </rPh>
    <phoneticPr fontId="4"/>
  </si>
  <si>
    <t>振替1025</t>
    <rPh sb="0" eb="2">
      <t>フリカエ</t>
    </rPh>
    <phoneticPr fontId="4"/>
  </si>
  <si>
    <t>羽島三紀子</t>
    <rPh sb="0" eb="2">
      <t>ハシマ</t>
    </rPh>
    <rPh sb="2" eb="3">
      <t>ミ</t>
    </rPh>
    <rPh sb="3" eb="4">
      <t>キ</t>
    </rPh>
    <rPh sb="4" eb="5">
      <t>コ</t>
    </rPh>
    <phoneticPr fontId="4"/>
  </si>
  <si>
    <t>臼坂登世美</t>
    <rPh sb="0" eb="1">
      <t>ウス</t>
    </rPh>
    <rPh sb="1" eb="2">
      <t>サカ</t>
    </rPh>
    <rPh sb="2" eb="3">
      <t>ト</t>
    </rPh>
    <rPh sb="3" eb="4">
      <t>ヨ</t>
    </rPh>
    <rPh sb="4" eb="5">
      <t>ミ</t>
    </rPh>
    <phoneticPr fontId="4"/>
  </si>
  <si>
    <t>ﾌｧｰｽﾄﾘｻｲﾀﾙｵｰﾃﾞｨｼｮﾝ審査・ｺｰﾃﾞｨﾈｰﾄ</t>
    <rPh sb="18" eb="20">
      <t>シンサ</t>
    </rPh>
    <phoneticPr fontId="4"/>
  </si>
  <si>
    <t>秋月孝之</t>
    <rPh sb="0" eb="2">
      <t>アキツキ</t>
    </rPh>
    <rPh sb="2" eb="4">
      <t>タカユキ</t>
    </rPh>
    <phoneticPr fontId="4"/>
  </si>
  <si>
    <t>振替998</t>
    <rPh sb="0" eb="2">
      <t>フリカエ</t>
    </rPh>
    <phoneticPr fontId="4"/>
  </si>
  <si>
    <t>梅村憲子</t>
    <rPh sb="0" eb="2">
      <t>ウメムラ</t>
    </rPh>
    <rPh sb="2" eb="4">
      <t>ノリコ</t>
    </rPh>
    <phoneticPr fontId="4"/>
  </si>
  <si>
    <t>稲垣聡</t>
    <rPh sb="0" eb="2">
      <t>イナガキ</t>
    </rPh>
    <rPh sb="2" eb="3">
      <t>サトシ</t>
    </rPh>
    <phoneticPr fontId="4"/>
  </si>
  <si>
    <t>ﾒﾃﾞｨｱ芸術祭消耗品ﾄﾚｼﾝｸﾞﾍﾟｰﾊﾟｰ</t>
    <rPh sb="5" eb="8">
      <t>ゲイジュツサイ</t>
    </rPh>
    <rPh sb="8" eb="11">
      <t>ショウモウヒン</t>
    </rPh>
    <phoneticPr fontId="4"/>
  </si>
  <si>
    <t>書籍購入</t>
    <rPh sb="0" eb="2">
      <t>ショセキ</t>
    </rPh>
    <rPh sb="2" eb="4">
      <t>コウニュウ</t>
    </rPh>
    <phoneticPr fontId="4"/>
  </si>
  <si>
    <t>ｷｯｽﾞ舞台照明業務</t>
    <rPh sb="4" eb="6">
      <t>ブタイ</t>
    </rPh>
    <rPh sb="6" eb="8">
      <t>ショウメイ</t>
    </rPh>
    <rPh sb="8" eb="10">
      <t>ギョウム</t>
    </rPh>
    <phoneticPr fontId="4"/>
  </si>
  <si>
    <t>ｹﾞｯﾃｨｰ消耗品</t>
    <rPh sb="6" eb="9">
      <t>ショウモウヒン</t>
    </rPh>
    <phoneticPr fontId="4"/>
  </si>
  <si>
    <t>ｴﾚｼﾞｰﾊﾟﾝﾌﾚｯﾄ買取</t>
    <rPh sb="12" eb="14">
      <t>カイトリ</t>
    </rPh>
    <phoneticPr fontId="4"/>
  </si>
  <si>
    <t>ｽｰﾊﾟｰｷｯｽﾞFM滋賀告知放送</t>
    <rPh sb="11" eb="13">
      <t>シガ</t>
    </rPh>
    <rPh sb="13" eb="15">
      <t>コクチ</t>
    </rPh>
    <rPh sb="15" eb="17">
      <t>ホウソウ</t>
    </rPh>
    <phoneticPr fontId="4"/>
  </si>
  <si>
    <t>11月分あーとねっとﾚﾝﾀﾙｻｰﾊﾞｰ管理業務</t>
    <rPh sb="2" eb="3">
      <t>ツキ</t>
    </rPh>
    <rPh sb="3" eb="4">
      <t>ブン</t>
    </rPh>
    <rPh sb="19" eb="21">
      <t>カンリ</t>
    </rPh>
    <rPh sb="21" eb="23">
      <t>ギョウム</t>
    </rPh>
    <phoneticPr fontId="4"/>
  </si>
  <si>
    <t>11月分あーとねっと管理保守委託業務</t>
    <rPh sb="2" eb="3">
      <t>ツキ</t>
    </rPh>
    <rPh sb="3" eb="4">
      <t>ブン</t>
    </rPh>
    <rPh sb="10" eb="12">
      <t>カンリ</t>
    </rPh>
    <rPh sb="12" eb="14">
      <t>ホシュ</t>
    </rPh>
    <rPh sb="14" eb="16">
      <t>イタク</t>
    </rPh>
    <rPh sb="16" eb="18">
      <t>ギョウム</t>
    </rPh>
    <phoneticPr fontId="4"/>
  </si>
  <si>
    <t>ETCｶｰﾄﾞ有料道路通行料10月</t>
    <rPh sb="7" eb="9">
      <t>ユウリョウ</t>
    </rPh>
    <rPh sb="9" eb="11">
      <t>ドウロ</t>
    </rPh>
    <rPh sb="11" eb="14">
      <t>ツウコウリョウ</t>
    </rPh>
    <rPh sb="16" eb="17">
      <t>ツキ</t>
    </rPh>
    <phoneticPr fontId="4"/>
  </si>
  <si>
    <t>Fﾘｻｲﾀﾙ会場使用料</t>
    <rPh sb="6" eb="8">
      <t>カイジョウ</t>
    </rPh>
    <rPh sb="8" eb="11">
      <t>シヨウリョウ</t>
    </rPh>
    <phoneticPr fontId="4"/>
  </si>
  <si>
    <t>資金前渡員/(財)びわ湖ﾎｰﾙ</t>
    <rPh sb="0" eb="2">
      <t>シキン</t>
    </rPh>
    <rPh sb="2" eb="3">
      <t>マエ</t>
    </rPh>
    <rPh sb="3" eb="4">
      <t>ワタ</t>
    </rPh>
    <rPh sb="4" eb="5">
      <t>イン</t>
    </rPh>
    <rPh sb="6" eb="9">
      <t>ザイ</t>
    </rPh>
    <rPh sb="11" eb="12">
      <t>コ</t>
    </rPh>
    <phoneticPr fontId="4"/>
  </si>
  <si>
    <t>12/9ﾎﾞﾗﾝﾃｨｱ研修講師旅費</t>
    <rPh sb="15" eb="17">
      <t>リョヒ</t>
    </rPh>
    <phoneticPr fontId="4"/>
  </si>
  <si>
    <t>資金前渡員/辻本耕司</t>
    <rPh sb="0" eb="2">
      <t>シキン</t>
    </rPh>
    <rPh sb="2" eb="3">
      <t>マエ</t>
    </rPh>
    <rPh sb="3" eb="4">
      <t>ワタ</t>
    </rPh>
    <rPh sb="4" eb="5">
      <t>イン</t>
    </rPh>
    <rPh sb="6" eb="8">
      <t>ツジモト</t>
    </rPh>
    <rPh sb="8" eb="9">
      <t>シ</t>
    </rPh>
    <rPh sb="9" eb="10">
      <t>シ</t>
    </rPh>
    <phoneticPr fontId="4"/>
  </si>
  <si>
    <t>振替1014</t>
    <rPh sb="0" eb="2">
      <t>フリカエ</t>
    </rPh>
    <phoneticPr fontId="4"/>
  </si>
  <si>
    <t>12/8ﾎﾞﾗﾝﾃｨｱ研修講師旅費</t>
    <rPh sb="15" eb="17">
      <t>リョヒ</t>
    </rPh>
    <phoneticPr fontId="4"/>
  </si>
  <si>
    <t>資金前渡員/川本哲慎</t>
    <rPh sb="0" eb="2">
      <t>シキン</t>
    </rPh>
    <rPh sb="2" eb="3">
      <t>マエ</t>
    </rPh>
    <rPh sb="3" eb="4">
      <t>ワタ</t>
    </rPh>
    <rPh sb="4" eb="5">
      <t>イン</t>
    </rPh>
    <rPh sb="6" eb="8">
      <t>カワモト</t>
    </rPh>
    <rPh sb="8" eb="9">
      <t>テツ</t>
    </rPh>
    <rPh sb="9" eb="10">
      <t>シン</t>
    </rPh>
    <phoneticPr fontId="4"/>
  </si>
  <si>
    <t>12/7ﾎﾞﾗﾝﾃｨｱ研修講師謝礼</t>
    <phoneticPr fontId="4"/>
  </si>
  <si>
    <t>12/7ﾎﾞﾗﾝﾃｨｱ研修講師謝礼</t>
    <rPh sb="0" eb="17">
      <t>シヨウリョウ</t>
    </rPh>
    <phoneticPr fontId="4"/>
  </si>
  <si>
    <t>郵便切手</t>
    <rPh sb="0" eb="2">
      <t>ユウビン</t>
    </rPh>
    <rPh sb="2" eb="4">
      <t>キッテ</t>
    </rPh>
    <phoneticPr fontId="4"/>
  </si>
  <si>
    <t>文化ﾎﾞﾗﾝﾃｨｱ養成講座検定料</t>
    <rPh sb="0" eb="2">
      <t>ブンカ</t>
    </rPh>
    <rPh sb="9" eb="11">
      <t>ヨウセイ</t>
    </rPh>
    <rPh sb="11" eb="13">
      <t>コウザ</t>
    </rPh>
    <rPh sb="13" eb="16">
      <t>ケンテイリョウ</t>
    </rPh>
    <phoneticPr fontId="4"/>
  </si>
  <si>
    <t>(特非)日本ﾎﾞﾗﾝﾃｨｱｺｰﾃﾞｨﾈｰﾀｰ協会</t>
    <rPh sb="1" eb="2">
      <t>トク</t>
    </rPh>
    <rPh sb="2" eb="3">
      <t>ヒ</t>
    </rPh>
    <rPh sb="4" eb="6">
      <t>ニホン</t>
    </rPh>
    <rPh sb="22" eb="24">
      <t>キョウカイ</t>
    </rPh>
    <phoneticPr fontId="4"/>
  </si>
  <si>
    <t>振替896</t>
    <rPh sb="0" eb="2">
      <t>フリカエ</t>
    </rPh>
    <phoneticPr fontId="4"/>
  </si>
  <si>
    <t>負補</t>
    <rPh sb="0" eb="1">
      <t>フ</t>
    </rPh>
    <rPh sb="1" eb="2">
      <t>ホ</t>
    </rPh>
    <phoneticPr fontId="3"/>
  </si>
  <si>
    <t>文化ﾎﾞﾗﾝﾃｨｱ養成講座ﾃｷｽﾄ代</t>
    <rPh sb="0" eb="2">
      <t>ブンカ</t>
    </rPh>
    <rPh sb="9" eb="11">
      <t>ヨウセイ</t>
    </rPh>
    <rPh sb="11" eb="13">
      <t>コウザ</t>
    </rPh>
    <rPh sb="17" eb="18">
      <t>ダイ</t>
    </rPh>
    <phoneticPr fontId="4"/>
  </si>
  <si>
    <t>文化ﾎﾞﾗﾝﾃｨｱ養成講座講師料</t>
    <rPh sb="0" eb="2">
      <t>ブンカ</t>
    </rPh>
    <rPh sb="9" eb="11">
      <t>ヨウセイ</t>
    </rPh>
    <rPh sb="11" eb="13">
      <t>コウザ</t>
    </rPh>
    <rPh sb="13" eb="16">
      <t>コウシリョウ</t>
    </rPh>
    <phoneticPr fontId="4"/>
  </si>
  <si>
    <t>㈱B-ｔｅｃｈ　Japan</t>
    <phoneticPr fontId="4"/>
  </si>
  <si>
    <t>文化ﾎﾞﾗﾝﾃｨｱ養成講座講師加留部宿泊</t>
    <rPh sb="0" eb="2">
      <t>ブンカ</t>
    </rPh>
    <rPh sb="9" eb="11">
      <t>ヨウセイ</t>
    </rPh>
    <rPh sb="11" eb="13">
      <t>コウザ</t>
    </rPh>
    <rPh sb="13" eb="15">
      <t>コウシ</t>
    </rPh>
    <rPh sb="15" eb="16">
      <t>カ</t>
    </rPh>
    <rPh sb="16" eb="17">
      <t>ル</t>
    </rPh>
    <rPh sb="17" eb="18">
      <t>ベ</t>
    </rPh>
    <rPh sb="18" eb="20">
      <t>シュクハク</t>
    </rPh>
    <phoneticPr fontId="4"/>
  </si>
  <si>
    <t>ﾎﾃﾙﾎﾞｽﾄﾝﾌﾟﾗｻﾞ草津</t>
    <rPh sb="13" eb="15">
      <t>クサツ</t>
    </rPh>
    <phoneticPr fontId="4"/>
  </si>
  <si>
    <t>ﾕｰｽｼｱﾀｰ歌唱指導補助11月分</t>
    <rPh sb="7" eb="9">
      <t>カショウ</t>
    </rPh>
    <rPh sb="9" eb="11">
      <t>シドウ</t>
    </rPh>
    <rPh sb="11" eb="13">
      <t>ホジョ</t>
    </rPh>
    <rPh sb="15" eb="16">
      <t>ツキ</t>
    </rPh>
    <rPh sb="16" eb="17">
      <t>ブン</t>
    </rPh>
    <phoneticPr fontId="4"/>
  </si>
  <si>
    <t>振替943</t>
    <rPh sb="0" eb="2">
      <t>フリカエ</t>
    </rPh>
    <phoneticPr fontId="4"/>
  </si>
  <si>
    <t>ﾕｰｽｼｱﾀｰ歌唱指導11月分</t>
    <rPh sb="7" eb="9">
      <t>カショウ</t>
    </rPh>
    <rPh sb="9" eb="11">
      <t>シドウ</t>
    </rPh>
    <rPh sb="13" eb="14">
      <t>ツキ</t>
    </rPh>
    <rPh sb="14" eb="15">
      <t>ブン</t>
    </rPh>
    <phoneticPr fontId="4"/>
  </si>
  <si>
    <t>ﾕｰｽｼｱﾀｰ歌唱指導補助10月分</t>
    <rPh sb="7" eb="9">
      <t>カショウ</t>
    </rPh>
    <rPh sb="9" eb="11">
      <t>シドウ</t>
    </rPh>
    <rPh sb="11" eb="13">
      <t>ホジョ</t>
    </rPh>
    <rPh sb="15" eb="16">
      <t>ツキ</t>
    </rPh>
    <rPh sb="16" eb="17">
      <t>ブン</t>
    </rPh>
    <phoneticPr fontId="4"/>
  </si>
  <si>
    <t>振替942</t>
    <rPh sb="0" eb="2">
      <t>フリカエ</t>
    </rPh>
    <phoneticPr fontId="4"/>
  </si>
  <si>
    <t>ﾕｰｽｼｱﾀｰ歌唱指導10月分</t>
    <rPh sb="7" eb="9">
      <t>カショウ</t>
    </rPh>
    <rPh sb="9" eb="11">
      <t>シドウ</t>
    </rPh>
    <rPh sb="13" eb="14">
      <t>ツキ</t>
    </rPh>
    <rPh sb="14" eb="15">
      <t>ブン</t>
    </rPh>
    <phoneticPr fontId="4"/>
  </si>
  <si>
    <t>ﾊﾟｿｺﾝﾒﾓﾘｰ</t>
    <phoneticPr fontId="4"/>
  </si>
  <si>
    <t>ｽｰﾍﾟｰｷｯｽﾞ出演者菓子等ｹ-ﾀﾘﾝｸﾞ</t>
    <rPh sb="9" eb="12">
      <t>シュツエンシャ</t>
    </rPh>
    <rPh sb="12" eb="14">
      <t>カシ</t>
    </rPh>
    <rPh sb="14" eb="15">
      <t>トウ</t>
    </rPh>
    <phoneticPr fontId="4"/>
  </si>
  <si>
    <t>ﾌｧｲﾙ等事務消耗品</t>
    <rPh sb="4" eb="5">
      <t>トウ</t>
    </rPh>
    <rPh sb="5" eb="7">
      <t>ジム</t>
    </rPh>
    <rPh sb="7" eb="10">
      <t>ショウモウヒン</t>
    </rPh>
    <phoneticPr fontId="4"/>
  </si>
  <si>
    <t>ﾒﾃﾞｨｱﾊﾟｿｺﾝ動産保険</t>
    <rPh sb="10" eb="12">
      <t>ドウサン</t>
    </rPh>
    <rPh sb="12" eb="14">
      <t>ホケン</t>
    </rPh>
    <phoneticPr fontId="4"/>
  </si>
  <si>
    <t>保険</t>
    <rPh sb="0" eb="2">
      <t>ホケン</t>
    </rPh>
    <phoneticPr fontId="4"/>
  </si>
  <si>
    <t>ｴﾚｼﾞｰ出演者菓子等ｹ-ﾀﾘﾝｸﾞ</t>
    <rPh sb="5" eb="8">
      <t>シュツエンシャ</t>
    </rPh>
    <rPh sb="8" eb="10">
      <t>カシ</t>
    </rPh>
    <rPh sb="10" eb="11">
      <t>トウ</t>
    </rPh>
    <phoneticPr fontId="4"/>
  </si>
  <si>
    <t>関ﾌｨﾙﾁﾗｼﾎﾟｽﾀｰ印刷</t>
    <rPh sb="0" eb="1">
      <t>カン</t>
    </rPh>
    <rPh sb="12" eb="14">
      <t>インサツ</t>
    </rPh>
    <phoneticPr fontId="4"/>
  </si>
  <si>
    <t>しがぎんHｱﾙﾊﾞｲﾄ賃金</t>
    <rPh sb="11" eb="13">
      <t>チンギン</t>
    </rPh>
    <phoneticPr fontId="4"/>
  </si>
  <si>
    <t>振替922</t>
    <rPh sb="0" eb="2">
      <t>フリカエ</t>
    </rPh>
    <phoneticPr fontId="4"/>
  </si>
  <si>
    <t>紙ｺｯﾌﾟWﾃｨｼｭ等消耗品</t>
    <rPh sb="0" eb="1">
      <t>カミ</t>
    </rPh>
    <rPh sb="10" eb="11">
      <t>トウ</t>
    </rPh>
    <rPh sb="11" eb="14">
      <t>ショウモウヒン</t>
    </rPh>
    <phoneticPr fontId="4"/>
  </si>
  <si>
    <t>ﾎﾞﾗ</t>
    <phoneticPr fontId="4"/>
  </si>
  <si>
    <t>ｴﾚｼﾞｰﾁｹｯﾄ補助販売手数料振替</t>
    <rPh sb="9" eb="11">
      <t>ホジョ</t>
    </rPh>
    <rPh sb="11" eb="13">
      <t>ハンバイ</t>
    </rPh>
    <rPh sb="13" eb="16">
      <t>テスウリョウ</t>
    </rPh>
    <rPh sb="16" eb="18">
      <t>フリカエ</t>
    </rPh>
    <phoneticPr fontId="3"/>
  </si>
  <si>
    <t>ｴﾚｼﾞｰﾁｹｯﾄｱｰﾄﾒｲﾂ会員補助</t>
    <rPh sb="15" eb="17">
      <t>カイイン</t>
    </rPh>
    <rPh sb="17" eb="19">
      <t>ホジョ</t>
    </rPh>
    <phoneticPr fontId="3"/>
  </si>
  <si>
    <t>ｴﾚｼﾞｰﾁｹｯﾄ販売手数料相当振替</t>
    <rPh sb="9" eb="11">
      <t>ハンバイ</t>
    </rPh>
    <rPh sb="11" eb="14">
      <t>テスウリョウ</t>
    </rPh>
    <rPh sb="14" eb="16">
      <t>ソウトウ</t>
    </rPh>
    <rPh sb="16" eb="18">
      <t>フリカエ</t>
    </rPh>
    <phoneticPr fontId="3"/>
  </si>
  <si>
    <t>ｴﾚｼﾞｰﾁｹｯﾄ販売手数料振替</t>
    <rPh sb="9" eb="11">
      <t>ハンバイ</t>
    </rPh>
    <rPh sb="11" eb="14">
      <t>テスウリョウ</t>
    </rPh>
    <rPh sb="14" eb="16">
      <t>フリカエ</t>
    </rPh>
    <phoneticPr fontId="3"/>
  </si>
  <si>
    <t>読まれる会報誌の作り方実践講座資料代</t>
    <rPh sb="0" eb="1">
      <t>ヨ</t>
    </rPh>
    <rPh sb="4" eb="7">
      <t>カイホウシ</t>
    </rPh>
    <rPh sb="8" eb="9">
      <t>ツク</t>
    </rPh>
    <rPh sb="10" eb="11">
      <t>カタ</t>
    </rPh>
    <rPh sb="11" eb="13">
      <t>ジッセン</t>
    </rPh>
    <rPh sb="13" eb="15">
      <t>コウザ</t>
    </rPh>
    <rPh sb="15" eb="18">
      <t>シリョウダイ</t>
    </rPh>
    <phoneticPr fontId="4"/>
  </si>
  <si>
    <t>資金前渡員/NPO法人近江八幡市中間支援ｾﾝﾀｰ</t>
    <rPh sb="0" eb="2">
      <t>シキン</t>
    </rPh>
    <rPh sb="2" eb="3">
      <t>マエ</t>
    </rPh>
    <rPh sb="3" eb="4">
      <t>ワタ</t>
    </rPh>
    <rPh sb="4" eb="5">
      <t>イン</t>
    </rPh>
    <rPh sb="9" eb="11">
      <t>ホウジン</t>
    </rPh>
    <rPh sb="11" eb="15">
      <t>オウミハチマン</t>
    </rPh>
    <rPh sb="15" eb="16">
      <t>シ</t>
    </rPh>
    <rPh sb="16" eb="18">
      <t>チュウカン</t>
    </rPh>
    <rPh sb="18" eb="20">
      <t>シエン</t>
    </rPh>
    <phoneticPr fontId="4"/>
  </si>
  <si>
    <t>ｴﾚｼﾞｰ舞台照明音響技術業務</t>
    <rPh sb="5" eb="7">
      <t>ブタイ</t>
    </rPh>
    <rPh sb="7" eb="9">
      <t>ショウメイ</t>
    </rPh>
    <rPh sb="9" eb="11">
      <t>オンキョウ</t>
    </rPh>
    <rPh sb="12" eb="14">
      <t>ギョウム</t>
    </rPh>
    <rPh sb="14" eb="15">
      <t>ム</t>
    </rPh>
    <phoneticPr fontId="4"/>
  </si>
  <si>
    <t>ｱｰﾄﾘｯﾂﾎﾃﾙ</t>
    <phoneticPr fontId="4"/>
  </si>
  <si>
    <t>色上質紙等消耗品</t>
    <rPh sb="0" eb="1">
      <t>イロ</t>
    </rPh>
    <rPh sb="1" eb="3">
      <t>ジョウシツ</t>
    </rPh>
    <rPh sb="3" eb="4">
      <t>シ</t>
    </rPh>
    <rPh sb="4" eb="5">
      <t>トウ</t>
    </rPh>
    <rPh sb="5" eb="8">
      <t>ショウモウヒン</t>
    </rPh>
    <phoneticPr fontId="4"/>
  </si>
  <si>
    <t>ﾋﾞﾊﾞｼﾃｨﾎｰﾙ受付ｱﾙﾊﾞｲﾄ賃金</t>
    <rPh sb="10" eb="12">
      <t>ウケツケ</t>
    </rPh>
    <rPh sb="18" eb="20">
      <t>チンギン</t>
    </rPh>
    <phoneticPr fontId="4"/>
  </si>
  <si>
    <t>振替882</t>
    <rPh sb="0" eb="2">
      <t>フリカエ</t>
    </rPh>
    <phoneticPr fontId="4"/>
  </si>
  <si>
    <t>川治香木</t>
    <rPh sb="0" eb="1">
      <t>カワ</t>
    </rPh>
    <rPh sb="1" eb="2">
      <t>チ</t>
    </rPh>
    <rPh sb="2" eb="3">
      <t>カオ</t>
    </rPh>
    <rPh sb="3" eb="4">
      <t>キ</t>
    </rPh>
    <phoneticPr fontId="4"/>
  </si>
  <si>
    <t>石島文代</t>
    <rPh sb="0" eb="2">
      <t>イシジマ</t>
    </rPh>
    <rPh sb="2" eb="3">
      <t>ブン</t>
    </rPh>
    <rPh sb="3" eb="4">
      <t>ヨ</t>
    </rPh>
    <phoneticPr fontId="4"/>
  </si>
  <si>
    <t>ﾁﾗｼらぶめる広告掲載</t>
    <rPh sb="7" eb="9">
      <t>コウコク</t>
    </rPh>
    <rPh sb="9" eb="11">
      <t>ケイサイ</t>
    </rPh>
    <phoneticPr fontId="4"/>
  </si>
  <si>
    <t>10/30講師弁当代</t>
    <rPh sb="5" eb="7">
      <t>コウシ</t>
    </rPh>
    <rPh sb="7" eb="9">
      <t>ベントウ</t>
    </rPh>
    <rPh sb="9" eb="10">
      <t>ダイ</t>
    </rPh>
    <phoneticPr fontId="4"/>
  </si>
  <si>
    <t>番野茂幸</t>
    <rPh sb="0" eb="1">
      <t>バン</t>
    </rPh>
    <rPh sb="1" eb="2">
      <t>ノ</t>
    </rPh>
    <rPh sb="2" eb="3">
      <t>シゲル</t>
    </rPh>
    <rPh sb="3" eb="4">
      <t>ユキ</t>
    </rPh>
    <phoneticPr fontId="4"/>
  </si>
  <si>
    <t>爪袋</t>
    <rPh sb="0" eb="1">
      <t>ツメ</t>
    </rPh>
    <rPh sb="1" eb="2">
      <t>フクロ</t>
    </rPh>
    <phoneticPr fontId="4"/>
  </si>
  <si>
    <t>西川和楽器　西川洋雄</t>
    <rPh sb="0" eb="2">
      <t>ニシカワ</t>
    </rPh>
    <rPh sb="2" eb="3">
      <t>ワ</t>
    </rPh>
    <rPh sb="3" eb="5">
      <t>ガッキ</t>
    </rPh>
    <rPh sb="6" eb="8">
      <t>ニシカワ</t>
    </rPh>
    <rPh sb="8" eb="9">
      <t>ヒロシ</t>
    </rPh>
    <rPh sb="9" eb="10">
      <t>オス</t>
    </rPh>
    <phoneticPr fontId="4"/>
  </si>
  <si>
    <t>10月分文化芸術情報雑誌</t>
    <rPh sb="2" eb="3">
      <t>ツキ</t>
    </rPh>
    <rPh sb="3" eb="4">
      <t>ブン</t>
    </rPh>
    <rPh sb="4" eb="6">
      <t>ブンカ</t>
    </rPh>
    <rPh sb="6" eb="8">
      <t>ゲイジュツ</t>
    </rPh>
    <rPh sb="8" eb="10">
      <t>ジョウホウ</t>
    </rPh>
    <rPh sb="10" eb="12">
      <t>ザッシ</t>
    </rPh>
    <phoneticPr fontId="4"/>
  </si>
  <si>
    <t>10/1京都新聞広告掲載</t>
    <rPh sb="4" eb="6">
      <t>キョウト</t>
    </rPh>
    <rPh sb="6" eb="8">
      <t>シンブン</t>
    </rPh>
    <rPh sb="8" eb="10">
      <t>コウコク</t>
    </rPh>
    <rPh sb="10" eb="12">
      <t>ケイサイ</t>
    </rPh>
    <phoneticPr fontId="4"/>
  </si>
  <si>
    <t>㈱京都新聞社</t>
    <rPh sb="1" eb="3">
      <t>キョウト</t>
    </rPh>
    <rPh sb="3" eb="5">
      <t>シンブン</t>
    </rPh>
    <rPh sb="5" eb="6">
      <t>シャ</t>
    </rPh>
    <phoneticPr fontId="4"/>
  </si>
  <si>
    <t>10/1滋賀ﾘﾋﾞﾝｸﾞ新聞広告掲載</t>
    <rPh sb="4" eb="6">
      <t>シガ</t>
    </rPh>
    <rPh sb="12" eb="14">
      <t>シンブン</t>
    </rPh>
    <rPh sb="14" eb="16">
      <t>コウコク</t>
    </rPh>
    <rPh sb="16" eb="18">
      <t>ケイサイ</t>
    </rPh>
    <phoneticPr fontId="4"/>
  </si>
  <si>
    <t>ﾘｿｸﾞﾗﾌｲﾝｸ</t>
    <phoneticPr fontId="4"/>
  </si>
  <si>
    <t>電池等消耗品</t>
    <rPh sb="0" eb="2">
      <t>デンチ</t>
    </rPh>
    <rPh sb="2" eb="3">
      <t>トウ</t>
    </rPh>
    <rPh sb="3" eb="6">
      <t>ショウモウヒン</t>
    </rPh>
    <phoneticPr fontId="4"/>
  </si>
  <si>
    <t>ｴﾚｼﾞｰ公演料</t>
    <rPh sb="5" eb="8">
      <t>コウエンリョウ</t>
    </rPh>
    <phoneticPr fontId="4"/>
  </si>
  <si>
    <t>(公益)可児市文化芸術振興財団</t>
    <rPh sb="1" eb="3">
      <t>コウエキ</t>
    </rPh>
    <rPh sb="4" eb="7">
      <t>カニシ</t>
    </rPh>
    <rPh sb="7" eb="9">
      <t>ブンカ</t>
    </rPh>
    <rPh sb="9" eb="11">
      <t>ゲイジュツ</t>
    </rPh>
    <rPh sb="11" eb="13">
      <t>シンコウ</t>
    </rPh>
    <rPh sb="13" eb="15">
      <t>ザイダン</t>
    </rPh>
    <phoneticPr fontId="4"/>
  </si>
  <si>
    <t>報償</t>
    <rPh sb="0" eb="2">
      <t>ホウショウ</t>
    </rPh>
    <phoneticPr fontId="3"/>
  </si>
  <si>
    <t>10月分あーとねっとﾚﾝﾀﾙｻｰﾊﾞｰ管理業務</t>
    <rPh sb="2" eb="3">
      <t>ツキ</t>
    </rPh>
    <rPh sb="3" eb="4">
      <t>ブン</t>
    </rPh>
    <rPh sb="19" eb="21">
      <t>カンリ</t>
    </rPh>
    <rPh sb="21" eb="23">
      <t>ギョウム</t>
    </rPh>
    <phoneticPr fontId="4"/>
  </si>
  <si>
    <t>10月分あーとねっと管理保守委託業務</t>
    <rPh sb="2" eb="3">
      <t>ツキ</t>
    </rPh>
    <rPh sb="3" eb="4">
      <t>ブン</t>
    </rPh>
    <rPh sb="10" eb="12">
      <t>カンリ</t>
    </rPh>
    <rPh sb="12" eb="14">
      <t>ホシュ</t>
    </rPh>
    <rPh sb="14" eb="16">
      <t>イタク</t>
    </rPh>
    <rPh sb="16" eb="18">
      <t>ギョウム</t>
    </rPh>
    <phoneticPr fontId="4"/>
  </si>
  <si>
    <t>ETCｶｰﾄﾞ有料道路通行料9月</t>
    <rPh sb="7" eb="9">
      <t>ユウリョウ</t>
    </rPh>
    <rPh sb="9" eb="11">
      <t>ドウロ</t>
    </rPh>
    <rPh sb="11" eb="14">
      <t>ツウコウリョウ</t>
    </rPh>
    <rPh sb="15" eb="16">
      <t>ツキ</t>
    </rPh>
    <phoneticPr fontId="4"/>
  </si>
  <si>
    <t>ﾎﾞﾗﾝﾃｨｱ活動保険料</t>
    <rPh sb="7" eb="9">
      <t>カツドウ</t>
    </rPh>
    <rPh sb="9" eb="12">
      <t>ホケンリョウ</t>
    </rPh>
    <phoneticPr fontId="4"/>
  </si>
  <si>
    <t>資金前渡員/草津市社会福祉協議会</t>
    <rPh sb="0" eb="2">
      <t>シキン</t>
    </rPh>
    <rPh sb="2" eb="3">
      <t>マエ</t>
    </rPh>
    <rPh sb="3" eb="4">
      <t>ワタ</t>
    </rPh>
    <rPh sb="4" eb="5">
      <t>イン</t>
    </rPh>
    <rPh sb="6" eb="9">
      <t>クサツシ</t>
    </rPh>
    <rPh sb="9" eb="11">
      <t>シャカイ</t>
    </rPh>
    <rPh sb="11" eb="13">
      <t>フクシ</t>
    </rPh>
    <rPh sb="13" eb="16">
      <t>キョウギカイ</t>
    </rPh>
    <phoneticPr fontId="4"/>
  </si>
  <si>
    <t>ｽｰﾊﾟｰｷｯｽﾞ事業契約印紙</t>
    <rPh sb="9" eb="11">
      <t>ジギョウ</t>
    </rPh>
    <rPh sb="11" eb="13">
      <t>ケイヤク</t>
    </rPh>
    <rPh sb="13" eb="15">
      <t>インシ</t>
    </rPh>
    <phoneticPr fontId="4"/>
  </si>
  <si>
    <t>えふえむ草津ﾗｼﾞｵ告知3本分</t>
    <rPh sb="4" eb="6">
      <t>クサツ</t>
    </rPh>
    <rPh sb="10" eb="12">
      <t>コクチ</t>
    </rPh>
    <rPh sb="13" eb="14">
      <t>ブン</t>
    </rPh>
    <phoneticPr fontId="4"/>
  </si>
  <si>
    <t>絵画展表彰式講評旅費</t>
    <rPh sb="0" eb="3">
      <t>カイガテン</t>
    </rPh>
    <rPh sb="3" eb="6">
      <t>ヒョウショウシキ</t>
    </rPh>
    <rPh sb="6" eb="8">
      <t>コウヒョウ</t>
    </rPh>
    <rPh sb="8" eb="10">
      <t>リョヒ</t>
    </rPh>
    <phoneticPr fontId="4"/>
  </si>
  <si>
    <t>山尾才</t>
    <rPh sb="0" eb="2">
      <t>ヤマオ</t>
    </rPh>
    <rPh sb="2" eb="3">
      <t>サイ</t>
    </rPh>
    <phoneticPr fontId="4"/>
  </si>
  <si>
    <t>振替826</t>
    <rPh sb="0" eb="2">
      <t>フリカエ</t>
    </rPh>
    <phoneticPr fontId="4"/>
  </si>
  <si>
    <t>絵画展表彰式講評謝礼</t>
    <rPh sb="0" eb="3">
      <t>カイガテン</t>
    </rPh>
    <rPh sb="3" eb="6">
      <t>ヒョウショウシキ</t>
    </rPh>
    <rPh sb="6" eb="8">
      <t>コウヒョウ</t>
    </rPh>
    <rPh sb="8" eb="10">
      <t>シャレイ</t>
    </rPh>
    <phoneticPr fontId="4"/>
  </si>
  <si>
    <t>絵画展賃金</t>
    <rPh sb="0" eb="3">
      <t>カイガテン</t>
    </rPh>
    <rPh sb="3" eb="5">
      <t>チンギン</t>
    </rPh>
    <phoneticPr fontId="4"/>
  </si>
  <si>
    <t>振替825</t>
    <rPh sb="0" eb="2">
      <t>フリカエ</t>
    </rPh>
    <phoneticPr fontId="4"/>
  </si>
  <si>
    <t>ﾕｰｽｼｱﾀｰ歌唱指導補助9月分</t>
    <rPh sb="7" eb="9">
      <t>カショウ</t>
    </rPh>
    <rPh sb="9" eb="11">
      <t>シドウ</t>
    </rPh>
    <rPh sb="11" eb="13">
      <t>ホジョ</t>
    </rPh>
    <rPh sb="14" eb="15">
      <t>ツキ</t>
    </rPh>
    <rPh sb="15" eb="16">
      <t>ブン</t>
    </rPh>
    <phoneticPr fontId="4"/>
  </si>
  <si>
    <t>田野辺則子</t>
    <rPh sb="0" eb="3">
      <t>タノベ</t>
    </rPh>
    <rPh sb="3" eb="5">
      <t>ノリコ</t>
    </rPh>
    <phoneticPr fontId="4"/>
  </si>
  <si>
    <t>振替843</t>
    <rPh sb="0" eb="2">
      <t>フリカエ</t>
    </rPh>
    <phoneticPr fontId="4"/>
  </si>
  <si>
    <t>ﾕｰｽｼｱﾀｰ歌唱指導9月分</t>
    <rPh sb="7" eb="9">
      <t>カショウ</t>
    </rPh>
    <rPh sb="9" eb="11">
      <t>シドウ</t>
    </rPh>
    <rPh sb="12" eb="13">
      <t>ツキ</t>
    </rPh>
    <rPh sb="13" eb="14">
      <t>ブン</t>
    </rPh>
    <phoneticPr fontId="4"/>
  </si>
  <si>
    <t>絵画展ｸﾞﾗﾝﾌﾟﾘ副賞</t>
    <rPh sb="0" eb="3">
      <t>カイガテン</t>
    </rPh>
    <rPh sb="10" eb="12">
      <t>フクショウ</t>
    </rPh>
    <phoneticPr fontId="4"/>
  </si>
  <si>
    <t>森川瀬津子</t>
    <rPh sb="0" eb="2">
      <t>モリカワ</t>
    </rPh>
    <rPh sb="2" eb="3">
      <t>セ</t>
    </rPh>
    <rPh sb="3" eb="4">
      <t>ツ</t>
    </rPh>
    <rPh sb="4" eb="5">
      <t>コ</t>
    </rPh>
    <phoneticPr fontId="4"/>
  </si>
  <si>
    <t>振替842</t>
    <rPh sb="0" eb="2">
      <t>フリカエ</t>
    </rPh>
    <phoneticPr fontId="4"/>
  </si>
  <si>
    <t>絵画展金賞副賞</t>
    <rPh sb="0" eb="3">
      <t>カイガテン</t>
    </rPh>
    <rPh sb="3" eb="5">
      <t>キンショウ</t>
    </rPh>
    <rPh sb="5" eb="7">
      <t>フクショウ</t>
    </rPh>
    <phoneticPr fontId="4"/>
  </si>
  <si>
    <t>近藤輝彦</t>
    <rPh sb="0" eb="2">
      <t>コンドウ</t>
    </rPh>
    <rPh sb="2" eb="4">
      <t>テルヒコ</t>
    </rPh>
    <phoneticPr fontId="4"/>
  </si>
  <si>
    <t>上野文子</t>
    <rPh sb="0" eb="2">
      <t>ウエノ</t>
    </rPh>
    <rPh sb="2" eb="4">
      <t>フミコ</t>
    </rPh>
    <phoneticPr fontId="4"/>
  </si>
  <si>
    <t>西川和楽器　西川洋雄</t>
    <rPh sb="0" eb="2">
      <t>ニシカワ</t>
    </rPh>
    <rPh sb="2" eb="3">
      <t>ワ</t>
    </rPh>
    <rPh sb="3" eb="5">
      <t>ガッキ</t>
    </rPh>
    <rPh sb="6" eb="8">
      <t>ニシカワ</t>
    </rPh>
    <rPh sb="8" eb="9">
      <t>ヨウ</t>
    </rPh>
    <rPh sb="9" eb="10">
      <t>オス</t>
    </rPh>
    <phoneticPr fontId="4"/>
  </si>
  <si>
    <t>ｷｯｽﾞ</t>
    <phoneticPr fontId="4"/>
  </si>
  <si>
    <t>ｽｰﾊﾟｰｷｯｽﾞﾁﾗｼ広告</t>
    <rPh sb="12" eb="14">
      <t>コウコク</t>
    </rPh>
    <phoneticPr fontId="4"/>
  </si>
  <si>
    <t>ｴﾚｼﾞｰ</t>
  </si>
  <si>
    <t>ｴﾚｼﾞｰﾁﾗｼ広告</t>
    <rPh sb="8" eb="10">
      <t>コウコク</t>
    </rPh>
    <phoneticPr fontId="4"/>
  </si>
  <si>
    <t>ﾋﾉｷ・ｼﾗｷ他消耗品</t>
    <rPh sb="7" eb="8">
      <t>ホカ</t>
    </rPh>
    <rPh sb="8" eb="11">
      <t>ショウモウヒン</t>
    </rPh>
    <phoneticPr fontId="4"/>
  </si>
  <si>
    <t>絵画展ﾁﾗｼ折込</t>
    <rPh sb="0" eb="3">
      <t>カイガテン</t>
    </rPh>
    <rPh sb="6" eb="8">
      <t>オリコミ</t>
    </rPh>
    <phoneticPr fontId="4"/>
  </si>
  <si>
    <t>(財)大津市勤労者互助会</t>
    <rPh sb="0" eb="3">
      <t>ザイ</t>
    </rPh>
    <rPh sb="3" eb="5">
      <t>オオツ</t>
    </rPh>
    <rPh sb="5" eb="6">
      <t>シ</t>
    </rPh>
    <rPh sb="6" eb="9">
      <t>キンロウシャ</t>
    </rPh>
    <rPh sb="9" eb="12">
      <t>ゴジョカイ</t>
    </rPh>
    <phoneticPr fontId="4"/>
  </si>
  <si>
    <t>9月ﾒｰﾙ便</t>
    <rPh sb="1" eb="2">
      <t>ツキ</t>
    </rPh>
    <rPh sb="5" eb="6">
      <t>ビン</t>
    </rPh>
    <phoneticPr fontId="4"/>
  </si>
  <si>
    <t>ﾄﾚｼﾝｸﾞﾍﾟｰﾊﾟｰ消耗品</t>
    <rPh sb="12" eb="14">
      <t>ショウモウ</t>
    </rPh>
    <rPh sb="14" eb="15">
      <t>ヒン</t>
    </rPh>
    <phoneticPr fontId="4"/>
  </si>
  <si>
    <t>絵画展筆耕料</t>
    <rPh sb="0" eb="3">
      <t>カイガテン</t>
    </rPh>
    <rPh sb="3" eb="5">
      <t>ヒッコウ</t>
    </rPh>
    <rPh sb="5" eb="6">
      <t>リョウ</t>
    </rPh>
    <phoneticPr fontId="4"/>
  </si>
  <si>
    <t>9/25ﾕｰｽｼｱﾀｰ演出家昼食</t>
    <rPh sb="11" eb="14">
      <t>エンシュツカ</t>
    </rPh>
    <rPh sb="14" eb="16">
      <t>チュウショク</t>
    </rPh>
    <phoneticPr fontId="4"/>
  </si>
  <si>
    <t>9/1絵画展審査会審査員昼食</t>
    <rPh sb="3" eb="6">
      <t>カイガテン</t>
    </rPh>
    <rPh sb="6" eb="9">
      <t>シンサカイ</t>
    </rPh>
    <rPh sb="9" eb="12">
      <t>シンサイン</t>
    </rPh>
    <rPh sb="12" eb="14">
      <t>チュウショク</t>
    </rPh>
    <phoneticPr fontId="4"/>
  </si>
  <si>
    <t>絵画展看板/横断幕日付替</t>
    <rPh sb="0" eb="3">
      <t>カイガテン</t>
    </rPh>
    <rPh sb="3" eb="5">
      <t>カンバン</t>
    </rPh>
    <rPh sb="6" eb="9">
      <t>オウダンマク</t>
    </rPh>
    <rPh sb="9" eb="10">
      <t>ヒ</t>
    </rPh>
    <rPh sb="10" eb="11">
      <t>ツ</t>
    </rPh>
    <rPh sb="11" eb="12">
      <t>カ</t>
    </rPh>
    <phoneticPr fontId="4"/>
  </si>
  <si>
    <t>9/23朝日新聞滋賀京都版広告</t>
    <rPh sb="4" eb="6">
      <t>アサヒ</t>
    </rPh>
    <rPh sb="6" eb="8">
      <t>シンブン</t>
    </rPh>
    <rPh sb="8" eb="10">
      <t>シガ</t>
    </rPh>
    <rPh sb="10" eb="12">
      <t>キョウト</t>
    </rPh>
    <rPh sb="12" eb="13">
      <t>バン</t>
    </rPh>
    <rPh sb="13" eb="15">
      <t>コウコク</t>
    </rPh>
    <phoneticPr fontId="4"/>
  </si>
  <si>
    <t>㈱大広関西滋賀支局</t>
    <rPh sb="1" eb="2">
      <t>ダイ</t>
    </rPh>
    <rPh sb="2" eb="3">
      <t>コウ</t>
    </rPh>
    <rPh sb="3" eb="5">
      <t>カンサイ</t>
    </rPh>
    <rPh sb="5" eb="7">
      <t>シガ</t>
    </rPh>
    <rPh sb="7" eb="9">
      <t>シキョク</t>
    </rPh>
    <phoneticPr fontId="4"/>
  </si>
  <si>
    <t>絵画展出品目録</t>
    <rPh sb="0" eb="3">
      <t>カイガテン</t>
    </rPh>
    <rPh sb="3" eb="4">
      <t>シュツ</t>
    </rPh>
    <rPh sb="4" eb="5">
      <t>ヒン</t>
    </rPh>
    <rPh sb="5" eb="7">
      <t>モクロク</t>
    </rPh>
    <phoneticPr fontId="4"/>
  </si>
  <si>
    <t>絵画展作品集印刷</t>
    <rPh sb="0" eb="3">
      <t>カイガテン</t>
    </rPh>
    <rPh sb="3" eb="6">
      <t>サクヒンシュウ</t>
    </rPh>
    <rPh sb="6" eb="8">
      <t>インサツ</t>
    </rPh>
    <phoneticPr fontId="4"/>
  </si>
  <si>
    <t>ﾎﾞﾗﾝﾃｨｱ養成講座10/30講師旅費</t>
    <rPh sb="7" eb="9">
      <t>ヨウセイ</t>
    </rPh>
    <rPh sb="9" eb="11">
      <t>コウザ</t>
    </rPh>
    <rPh sb="16" eb="18">
      <t>コウシ</t>
    </rPh>
    <rPh sb="18" eb="20">
      <t>リョヒ</t>
    </rPh>
    <phoneticPr fontId="4"/>
  </si>
  <si>
    <t>振替849</t>
    <rPh sb="0" eb="2">
      <t>フリカエ</t>
    </rPh>
    <phoneticPr fontId="4"/>
  </si>
  <si>
    <t>音活</t>
    <rPh sb="0" eb="1">
      <t>オン</t>
    </rPh>
    <rPh sb="1" eb="2">
      <t>カツ</t>
    </rPh>
    <phoneticPr fontId="4"/>
  </si>
  <si>
    <t>ﾒﾃﾞｨｱ</t>
    <phoneticPr fontId="4"/>
  </si>
  <si>
    <t>ｴﾚｼﾞｰｱﾙﾊﾞｲﾄ賃金</t>
    <rPh sb="11" eb="13">
      <t>チンギン</t>
    </rPh>
    <phoneticPr fontId="4"/>
  </si>
  <si>
    <t>振替819</t>
    <rPh sb="0" eb="2">
      <t>フリカエ</t>
    </rPh>
    <phoneticPr fontId="4"/>
  </si>
  <si>
    <t>湖国を描く絵画展ﾁﾗｼ､ﾎﾟｽﾀｰ､ﾊｶﾞｷ印刷</t>
    <rPh sb="0" eb="2">
      <t>ココク</t>
    </rPh>
    <rPh sb="3" eb="4">
      <t>エガ</t>
    </rPh>
    <rPh sb="5" eb="8">
      <t>カイガテン</t>
    </rPh>
    <rPh sb="22" eb="24">
      <t>インサツ</t>
    </rPh>
    <phoneticPr fontId="4"/>
  </si>
  <si>
    <t>9月文化芸術情報雑誌</t>
    <rPh sb="1" eb="2">
      <t>ツキ</t>
    </rPh>
    <rPh sb="2" eb="4">
      <t>ブンカ</t>
    </rPh>
    <rPh sb="4" eb="6">
      <t>ゲイジュツ</t>
    </rPh>
    <rPh sb="6" eb="8">
      <t>ジョウホウ</t>
    </rPh>
    <rPh sb="8" eb="10">
      <t>ザッシ</t>
    </rPh>
    <phoneticPr fontId="4"/>
  </si>
  <si>
    <t>音活</t>
    <rPh sb="0" eb="1">
      <t>オン</t>
    </rPh>
    <rPh sb="1" eb="2">
      <t>カツ</t>
    </rPh>
    <phoneticPr fontId="3"/>
  </si>
  <si>
    <t>ﾀｸｼｰ借上</t>
    <rPh sb="4" eb="5">
      <t>カ</t>
    </rPh>
    <rPh sb="5" eb="6">
      <t>ア</t>
    </rPh>
    <phoneticPr fontId="4"/>
  </si>
  <si>
    <t>振替764</t>
    <rPh sb="0" eb="2">
      <t>フリカエ</t>
    </rPh>
    <phoneticPr fontId="4"/>
  </si>
  <si>
    <t>ｽｰﾊﾟｰｷｯｽﾞ青少年ﾚﾎﾟｰﾀｰ旅費</t>
    <rPh sb="9" eb="12">
      <t>セイショウネン</t>
    </rPh>
    <rPh sb="18" eb="20">
      <t>リョヒ</t>
    </rPh>
    <phoneticPr fontId="4"/>
  </si>
  <si>
    <t>好光義也</t>
    <rPh sb="0" eb="1">
      <t>ヨシ</t>
    </rPh>
    <rPh sb="1" eb="2">
      <t>ミツ</t>
    </rPh>
    <rPh sb="2" eb="3">
      <t>ギ</t>
    </rPh>
    <rPh sb="3" eb="4">
      <t>ヤ</t>
    </rPh>
    <phoneticPr fontId="4"/>
  </si>
  <si>
    <t>振替763</t>
    <rPh sb="0" eb="2">
      <t>フリカエ</t>
    </rPh>
    <phoneticPr fontId="4"/>
  </si>
  <si>
    <t>坂本恵美</t>
    <rPh sb="0" eb="2">
      <t>サカモト</t>
    </rPh>
    <rPh sb="2" eb="4">
      <t>エミ</t>
    </rPh>
    <phoneticPr fontId="4"/>
  </si>
  <si>
    <t>産経新聞7･8･9月</t>
    <rPh sb="0" eb="2">
      <t>サンケイ</t>
    </rPh>
    <rPh sb="2" eb="4">
      <t>シンブン</t>
    </rPh>
    <phoneticPr fontId="4"/>
  </si>
  <si>
    <t>読売新聞7･8･9月</t>
    <rPh sb="0" eb="2">
      <t>ヨミウリ</t>
    </rPh>
    <rPh sb="2" eb="4">
      <t>シンブン</t>
    </rPh>
    <phoneticPr fontId="4"/>
  </si>
  <si>
    <t>ﾃﾞｺﾀｯｸ(貼るﾊﾟﾈ)</t>
    <rPh sb="7" eb="8">
      <t>ハ</t>
    </rPh>
    <phoneticPr fontId="4"/>
  </si>
  <si>
    <t>賞金目録</t>
    <rPh sb="0" eb="2">
      <t>ショウキン</t>
    </rPh>
    <rPh sb="2" eb="4">
      <t>モクロク</t>
    </rPh>
    <phoneticPr fontId="4"/>
  </si>
  <si>
    <t>賞状筒</t>
    <rPh sb="0" eb="2">
      <t>ショウジョウ</t>
    </rPh>
    <rPh sb="2" eb="3">
      <t>ツツ</t>
    </rPh>
    <phoneticPr fontId="4"/>
  </si>
  <si>
    <t>ﾌｧｰｽﾄﾘｻｲﾀﾙｵｰﾃﾞｨｼｮﾝﾋﾟｱﾉ調律</t>
    <rPh sb="22" eb="24">
      <t>チョウリツ</t>
    </rPh>
    <phoneticPr fontId="4"/>
  </si>
  <si>
    <t>ﾋﾟｱｺﾝｵｰﾃﾞｨｼｮﾝ出場者募集要項印刷</t>
    <rPh sb="13" eb="16">
      <t>シュツジョウシャ</t>
    </rPh>
    <rPh sb="16" eb="18">
      <t>ボシュウ</t>
    </rPh>
    <rPh sb="18" eb="20">
      <t>ヨウコウ</t>
    </rPh>
    <rPh sb="20" eb="22">
      <t>インサツ</t>
    </rPh>
    <phoneticPr fontId="4"/>
  </si>
  <si>
    <t>9/17ｴﾚｼﾞｰ滋賀ﾘﾋﾞﾝｸﾞ広告</t>
    <rPh sb="9" eb="11">
      <t>シガ</t>
    </rPh>
    <rPh sb="17" eb="19">
      <t>コウコク</t>
    </rPh>
    <phoneticPr fontId="4"/>
  </si>
  <si>
    <t>9月分あーとねっとﾚﾝﾀﾙｻｰﾊﾞｰ管理業務</t>
    <rPh sb="1" eb="2">
      <t>ツキ</t>
    </rPh>
    <rPh sb="2" eb="3">
      <t>ブン</t>
    </rPh>
    <rPh sb="18" eb="20">
      <t>カンリ</t>
    </rPh>
    <rPh sb="20" eb="22">
      <t>ギョウム</t>
    </rPh>
    <phoneticPr fontId="4"/>
  </si>
  <si>
    <t>9月分あーとねっと管理保守委託業務</t>
    <rPh sb="1" eb="2">
      <t>ツキ</t>
    </rPh>
    <rPh sb="2" eb="3">
      <t>ブン</t>
    </rPh>
    <rPh sb="9" eb="11">
      <t>カンリ</t>
    </rPh>
    <rPh sb="11" eb="13">
      <t>ホシュ</t>
    </rPh>
    <rPh sb="13" eb="15">
      <t>イタク</t>
    </rPh>
    <rPh sb="15" eb="17">
      <t>ギョウム</t>
    </rPh>
    <phoneticPr fontId="4"/>
  </si>
  <si>
    <t>さきらｼﾞｭﾆｱｵｹ契約印紙</t>
    <rPh sb="11" eb="12">
      <t>ケイヤク</t>
    </rPh>
    <rPh sb="12" eb="14">
      <t>インシ</t>
    </rPh>
    <phoneticPr fontId="4"/>
  </si>
  <si>
    <t>ｴﾚｼﾞｰ事業契約印紙</t>
    <rPh sb="5" eb="7">
      <t>ジギョウ</t>
    </rPh>
    <rPh sb="7" eb="9">
      <t>ケイヤク</t>
    </rPh>
    <rPh sb="9" eb="11">
      <t>インシ</t>
    </rPh>
    <phoneticPr fontId="4"/>
  </si>
  <si>
    <t>ﾎﾞﾗﾝﾃｨｱ講師旅費</t>
    <rPh sb="7" eb="9">
      <t>コウシ</t>
    </rPh>
    <rPh sb="9" eb="11">
      <t>リョヒ</t>
    </rPh>
    <phoneticPr fontId="4"/>
  </si>
  <si>
    <t>資金前渡員</t>
    <rPh sb="0" eb="2">
      <t>シキン</t>
    </rPh>
    <rPh sb="2" eb="3">
      <t>マエ</t>
    </rPh>
    <rPh sb="3" eb="4">
      <t>ワタ</t>
    </rPh>
    <rPh sb="4" eb="5">
      <t>イン</t>
    </rPh>
    <phoneticPr fontId="4"/>
  </si>
  <si>
    <t>振替762</t>
    <rPh sb="0" eb="2">
      <t>フリカエ</t>
    </rPh>
    <phoneticPr fontId="4"/>
  </si>
  <si>
    <t>ﾎﾞﾗﾝﾃｨｱ講師謝礼</t>
    <rPh sb="7" eb="9">
      <t>コウシ</t>
    </rPh>
    <rPh sb="9" eb="11">
      <t>シャレイ</t>
    </rPh>
    <phoneticPr fontId="4"/>
  </si>
  <si>
    <t>振替761</t>
    <rPh sb="0" eb="2">
      <t>フリカエ</t>
    </rPh>
    <phoneticPr fontId="4"/>
  </si>
  <si>
    <t>切手</t>
    <rPh sb="0" eb="2">
      <t>キッテ</t>
    </rPh>
    <phoneticPr fontId="4"/>
  </si>
  <si>
    <t>ｺﾗﾎﾞりっとう</t>
    <phoneticPr fontId="3"/>
  </si>
  <si>
    <t>入場料収入へ振替</t>
    <rPh sb="0" eb="3">
      <t>ニュウジョウリョウ</t>
    </rPh>
    <rPh sb="3" eb="5">
      <t>シュウニュウ</t>
    </rPh>
    <rPh sb="6" eb="8">
      <t>フリカエ</t>
    </rPh>
    <phoneticPr fontId="3"/>
  </si>
  <si>
    <t>ｺﾗﾎﾞりっとう演劇祭精算　振替処理　</t>
    <rPh sb="8" eb="11">
      <t>エンゲキサイ</t>
    </rPh>
    <rPh sb="12" eb="13">
      <t>セイサン</t>
    </rPh>
    <rPh sb="14" eb="16">
      <t>フリカエ</t>
    </rPh>
    <rPh sb="16" eb="18">
      <t>ショリ</t>
    </rPh>
    <phoneticPr fontId="3"/>
  </si>
  <si>
    <t>振替748</t>
    <rPh sb="0" eb="2">
      <t>フリカエ</t>
    </rPh>
    <phoneticPr fontId="3"/>
  </si>
  <si>
    <t>平成23年度労働保険料</t>
    <rPh sb="0" eb="2">
      <t>ヘイセイ</t>
    </rPh>
    <rPh sb="4" eb="6">
      <t>ネンド</t>
    </rPh>
    <rPh sb="6" eb="8">
      <t>ロウドウ</t>
    </rPh>
    <rPh sb="8" eb="11">
      <t>ホケンリョウ</t>
    </rPh>
    <phoneticPr fontId="4"/>
  </si>
  <si>
    <t>滋賀県労働局/仮払い金</t>
    <rPh sb="0" eb="3">
      <t>シガケン</t>
    </rPh>
    <rPh sb="3" eb="5">
      <t>ロウドウ</t>
    </rPh>
    <rPh sb="5" eb="6">
      <t>キョク</t>
    </rPh>
    <rPh sb="7" eb="8">
      <t>カリ</t>
    </rPh>
    <rPh sb="8" eb="9">
      <t>ハラ</t>
    </rPh>
    <rPh sb="10" eb="11">
      <t>キン</t>
    </rPh>
    <phoneticPr fontId="4"/>
  </si>
  <si>
    <t>振替794</t>
    <rPh sb="0" eb="2">
      <t>フリカエ</t>
    </rPh>
    <phoneticPr fontId="4"/>
  </si>
  <si>
    <t>共済</t>
    <rPh sb="0" eb="2">
      <t>キョウサイ</t>
    </rPh>
    <phoneticPr fontId="3"/>
  </si>
  <si>
    <t>絵画展出品受付等ｱﾙﾊﾞｲﾄ賃金</t>
    <rPh sb="0" eb="3">
      <t>カイガテン</t>
    </rPh>
    <rPh sb="3" eb="5">
      <t>シュッピン</t>
    </rPh>
    <rPh sb="5" eb="7">
      <t>ウケツケ</t>
    </rPh>
    <rPh sb="7" eb="8">
      <t>トウ</t>
    </rPh>
    <rPh sb="14" eb="16">
      <t>チンギン</t>
    </rPh>
    <phoneticPr fontId="4"/>
  </si>
  <si>
    <t>振替682</t>
    <rPh sb="0" eb="2">
      <t>フリカエ</t>
    </rPh>
    <phoneticPr fontId="4"/>
  </si>
  <si>
    <t>8/31ｽｰﾊﾟｰｷｯｽﾞ公演ﾁｹｯﾄ代</t>
    <rPh sb="13" eb="15">
      <t>コウエン</t>
    </rPh>
    <rPh sb="19" eb="20">
      <t>ダイ</t>
    </rPh>
    <phoneticPr fontId="4"/>
  </si>
  <si>
    <t>(公財)兵庫県芸術文化協会</t>
    <rPh sb="1" eb="2">
      <t>コウ</t>
    </rPh>
    <rPh sb="2" eb="3">
      <t>ザイ</t>
    </rPh>
    <rPh sb="4" eb="7">
      <t>ヒョウゴケン</t>
    </rPh>
    <rPh sb="7" eb="9">
      <t>ゲイジュツ</t>
    </rPh>
    <rPh sb="9" eb="11">
      <t>ブンカ</t>
    </rPh>
    <rPh sb="11" eb="13">
      <t>キョウカイ</t>
    </rPh>
    <phoneticPr fontId="4"/>
  </si>
  <si>
    <t>負補</t>
    <rPh sb="0" eb="1">
      <t>フ</t>
    </rPh>
    <rPh sb="1" eb="2">
      <t>ホ</t>
    </rPh>
    <phoneticPr fontId="4"/>
  </si>
  <si>
    <t>ﾁﾗｼ折込手数料</t>
    <rPh sb="3" eb="5">
      <t>オリコミ</t>
    </rPh>
    <rPh sb="5" eb="8">
      <t>テスウリョウ</t>
    </rPh>
    <phoneticPr fontId="4"/>
  </si>
  <si>
    <t>ｽｰﾊﾟｰｷｯｽﾞｵｹ立看板作成</t>
    <rPh sb="11" eb="12">
      <t>タ</t>
    </rPh>
    <rPh sb="12" eb="14">
      <t>カンバン</t>
    </rPh>
    <rPh sb="14" eb="16">
      <t>サクセイ</t>
    </rPh>
    <phoneticPr fontId="4"/>
  </si>
  <si>
    <t>7/31ｵｰﾃﾞｨｼｮﾝ演出家昼食</t>
    <rPh sb="14" eb="16">
      <t>チュウショク</t>
    </rPh>
    <phoneticPr fontId="4"/>
  </si>
  <si>
    <t>ﾌｧｰｽﾄRｹｰﾀﾘﾝｸﾞｻﾝﾄﾞｲｯﾁ</t>
    <phoneticPr fontId="4"/>
  </si>
  <si>
    <t>絵画展審査旅費</t>
    <rPh sb="0" eb="3">
      <t>カイガテン</t>
    </rPh>
    <rPh sb="3" eb="5">
      <t>シンサ</t>
    </rPh>
    <rPh sb="5" eb="7">
      <t>リョヒ</t>
    </rPh>
    <phoneticPr fontId="4"/>
  </si>
  <si>
    <t>山尾才</t>
    <rPh sb="0" eb="1">
      <t>ヤマ</t>
    </rPh>
    <rPh sb="2" eb="3">
      <t>サイ</t>
    </rPh>
    <phoneticPr fontId="4"/>
  </si>
  <si>
    <t>西久松吉雄</t>
    <rPh sb="0" eb="1">
      <t>ニシ</t>
    </rPh>
    <rPh sb="1" eb="2">
      <t>ヒサ</t>
    </rPh>
    <rPh sb="2" eb="3">
      <t>マツ</t>
    </rPh>
    <rPh sb="3" eb="5">
      <t>ヨシオ</t>
    </rPh>
    <phoneticPr fontId="4"/>
  </si>
  <si>
    <t>岩城見一</t>
    <rPh sb="0" eb="2">
      <t>イワキ</t>
    </rPh>
    <rPh sb="2" eb="3">
      <t>ミ</t>
    </rPh>
    <rPh sb="3" eb="4">
      <t>イチ</t>
    </rPh>
    <phoneticPr fontId="4"/>
  </si>
  <si>
    <t>絵画展審査謝礼</t>
    <rPh sb="0" eb="3">
      <t>カイガテン</t>
    </rPh>
    <rPh sb="3" eb="5">
      <t>シンサ</t>
    </rPh>
    <rPh sb="5" eb="7">
      <t>シャレイ</t>
    </rPh>
    <phoneticPr fontId="4"/>
  </si>
  <si>
    <t>角2封筒作成</t>
    <rPh sb="0" eb="1">
      <t>カク</t>
    </rPh>
    <rPh sb="2" eb="4">
      <t>フウトウ</t>
    </rPh>
    <rPh sb="4" eb="6">
      <t>サクセイ</t>
    </rPh>
    <phoneticPr fontId="4"/>
  </si>
  <si>
    <t>7月文化芸術情報雑誌</t>
    <rPh sb="1" eb="2">
      <t>ツキ</t>
    </rPh>
    <rPh sb="2" eb="4">
      <t>ブンカ</t>
    </rPh>
    <rPh sb="4" eb="6">
      <t>ゲイジュツ</t>
    </rPh>
    <rPh sb="6" eb="8">
      <t>ジョウホウ</t>
    </rPh>
    <rPh sb="8" eb="10">
      <t>ザッシ</t>
    </rPh>
    <phoneticPr fontId="4"/>
  </si>
  <si>
    <t>Sｷｯｽﾞﾁﾗｼ印刷</t>
    <rPh sb="8" eb="10">
      <t>インサツ</t>
    </rPh>
    <phoneticPr fontId="4"/>
  </si>
  <si>
    <t>9/8新聞折込手数料</t>
    <rPh sb="3" eb="5">
      <t>シンブン</t>
    </rPh>
    <rPh sb="5" eb="6">
      <t>オ</t>
    </rPh>
    <rPh sb="6" eb="7">
      <t>コ</t>
    </rPh>
    <rPh sb="7" eb="10">
      <t>テスウリョウ</t>
    </rPh>
    <phoneticPr fontId="4"/>
  </si>
  <si>
    <t>9/8新聞折込ﾁﾗｼ印刷</t>
    <rPh sb="3" eb="5">
      <t>シンブン</t>
    </rPh>
    <rPh sb="5" eb="6">
      <t>オ</t>
    </rPh>
    <rPh sb="6" eb="7">
      <t>コ</t>
    </rPh>
    <rPh sb="10" eb="12">
      <t>インサツ</t>
    </rPh>
    <phoneticPr fontId="4"/>
  </si>
  <si>
    <t>8/27文ﾎﾞﾗﾘﾋﾞﾝｸﾞ滋賀広告</t>
    <rPh sb="4" eb="5">
      <t>ブン</t>
    </rPh>
    <rPh sb="14" eb="16">
      <t>シガ</t>
    </rPh>
    <rPh sb="16" eb="18">
      <t>コウコク</t>
    </rPh>
    <phoneticPr fontId="4"/>
  </si>
  <si>
    <t>8月分あーとねっとﾚﾝﾀﾙｻｰﾊﾞｰ管理業務</t>
    <rPh sb="1" eb="2">
      <t>ツキ</t>
    </rPh>
    <rPh sb="2" eb="3">
      <t>ブン</t>
    </rPh>
    <rPh sb="18" eb="20">
      <t>カンリ</t>
    </rPh>
    <rPh sb="20" eb="22">
      <t>ギョウム</t>
    </rPh>
    <phoneticPr fontId="4"/>
  </si>
  <si>
    <t>8月分あーとねっと管理保守委託業務</t>
    <rPh sb="1" eb="2">
      <t>ツキ</t>
    </rPh>
    <rPh sb="2" eb="3">
      <t>ブン</t>
    </rPh>
    <rPh sb="9" eb="11">
      <t>カンリ</t>
    </rPh>
    <rPh sb="11" eb="13">
      <t>ホシュ</t>
    </rPh>
    <rPh sb="13" eb="15">
      <t>イタク</t>
    </rPh>
    <rPh sb="15" eb="17">
      <t>ギョウム</t>
    </rPh>
    <phoneticPr fontId="4"/>
  </si>
  <si>
    <t>創造館</t>
    <rPh sb="0" eb="2">
      <t>ソウゾウ</t>
    </rPh>
    <rPh sb="2" eb="3">
      <t>カン</t>
    </rPh>
    <phoneticPr fontId="4"/>
  </si>
  <si>
    <t>本部</t>
    <rPh sb="0" eb="2">
      <t>ホンブ</t>
    </rPh>
    <phoneticPr fontId="4"/>
  </si>
  <si>
    <t>大型ﾌﾟﾘﾝﾀｰｲﾝｸ</t>
    <rPh sb="0" eb="2">
      <t>オオガタ</t>
    </rPh>
    <phoneticPr fontId="4"/>
  </si>
  <si>
    <t>音活ｶﾞﾗｺﾝｻｰﾄ著作権料</t>
    <rPh sb="0" eb="1">
      <t>オン</t>
    </rPh>
    <rPh sb="1" eb="2">
      <t>カツ</t>
    </rPh>
    <rPh sb="10" eb="13">
      <t>チョサクケン</t>
    </rPh>
    <rPh sb="13" eb="14">
      <t>リョウ</t>
    </rPh>
    <phoneticPr fontId="4"/>
  </si>
  <si>
    <t>希望が丘文化公園ｲﾍﾞﾝﾄｶﾞｲﾄﾞ印刷創造館分</t>
    <rPh sb="0" eb="2">
      <t>キボウ</t>
    </rPh>
    <rPh sb="3" eb="4">
      <t>オカ</t>
    </rPh>
    <rPh sb="4" eb="6">
      <t>ブンカ</t>
    </rPh>
    <rPh sb="6" eb="8">
      <t>コウエン</t>
    </rPh>
    <rPh sb="18" eb="20">
      <t>インサツ</t>
    </rPh>
    <rPh sb="20" eb="23">
      <t>ソウゾウカン</t>
    </rPh>
    <rPh sb="23" eb="24">
      <t>ブン</t>
    </rPh>
    <phoneticPr fontId="4"/>
  </si>
  <si>
    <t>文化ﾎﾞﾗﾝﾃｨｱｺｰﾃﾞｨﾈｰﾀｰ養成講座募集要項</t>
    <rPh sb="0" eb="2">
      <t>ブンカ</t>
    </rPh>
    <rPh sb="18" eb="20">
      <t>ヨウセイ</t>
    </rPh>
    <rPh sb="20" eb="22">
      <t>コウザ</t>
    </rPh>
    <rPh sb="22" eb="24">
      <t>ボシュウ</t>
    </rPh>
    <rPh sb="24" eb="26">
      <t>ヨウコウ</t>
    </rPh>
    <phoneticPr fontId="4"/>
  </si>
  <si>
    <t>ｽﾀｯﾌ募集ﾁﾗｼ</t>
    <rPh sb="4" eb="6">
      <t>ボシュウ</t>
    </rPh>
    <phoneticPr fontId="4"/>
  </si>
  <si>
    <t>演出家宿泊</t>
    <rPh sb="0" eb="3">
      <t>エンシュツカ</t>
    </rPh>
    <rPh sb="3" eb="5">
      <t>シュクハク</t>
    </rPh>
    <phoneticPr fontId="4"/>
  </si>
  <si>
    <t>出演者募集ﾁﾗｼ</t>
    <rPh sb="0" eb="3">
      <t>シュツエンシャ</t>
    </rPh>
    <rPh sb="3" eb="5">
      <t>ボシュウ</t>
    </rPh>
    <phoneticPr fontId="4"/>
  </si>
  <si>
    <t>8月1回生協ぱくぱくｴｺｰ広告掲載料</t>
    <rPh sb="1" eb="2">
      <t>ツキ</t>
    </rPh>
    <rPh sb="3" eb="4">
      <t>カイ</t>
    </rPh>
    <rPh sb="4" eb="6">
      <t>セイキョウ</t>
    </rPh>
    <rPh sb="13" eb="15">
      <t>コウコク</t>
    </rPh>
    <rPh sb="15" eb="17">
      <t>ケイサイ</t>
    </rPh>
    <rPh sb="17" eb="18">
      <t>リョウ</t>
    </rPh>
    <phoneticPr fontId="4"/>
  </si>
  <si>
    <t>ｺﾗﾎﾞ湖西</t>
    <rPh sb="4" eb="6">
      <t>コセイ</t>
    </rPh>
    <phoneticPr fontId="3"/>
  </si>
  <si>
    <t>湖西ﾌｪｽ舞台照明音響業務</t>
    <rPh sb="0" eb="2">
      <t>コセイ</t>
    </rPh>
    <rPh sb="5" eb="7">
      <t>ブタイ</t>
    </rPh>
    <rPh sb="7" eb="9">
      <t>ショウメイ</t>
    </rPh>
    <rPh sb="9" eb="11">
      <t>オンキョウ</t>
    </rPh>
    <rPh sb="11" eb="13">
      <t>ギョウム</t>
    </rPh>
    <phoneticPr fontId="4"/>
  </si>
  <si>
    <t>りっとう演劇祭舞台照明業務</t>
    <rPh sb="4" eb="7">
      <t>エンゲキサイ</t>
    </rPh>
    <rPh sb="7" eb="9">
      <t>ブタイ</t>
    </rPh>
    <rPh sb="9" eb="11">
      <t>ショウメイ</t>
    </rPh>
    <rPh sb="11" eb="13">
      <t>ギョウム</t>
    </rPh>
    <phoneticPr fontId="4"/>
  </si>
  <si>
    <t>森田智子</t>
    <rPh sb="0" eb="2">
      <t>モリタ</t>
    </rPh>
    <rPh sb="2" eb="4">
      <t>トモコ</t>
    </rPh>
    <phoneticPr fontId="4"/>
  </si>
  <si>
    <t>振替491</t>
    <rPh sb="0" eb="2">
      <t>フリカエ</t>
    </rPh>
    <phoneticPr fontId="4"/>
  </si>
  <si>
    <t>湖西芸能ﾌｪｽ舞台監督料</t>
    <rPh sb="0" eb="2">
      <t>コセイ</t>
    </rPh>
    <rPh sb="2" eb="4">
      <t>ゲイノウ</t>
    </rPh>
    <rPh sb="7" eb="9">
      <t>ブタイ</t>
    </rPh>
    <rPh sb="9" eb="11">
      <t>カントク</t>
    </rPh>
    <rPh sb="11" eb="12">
      <t>リョウ</t>
    </rPh>
    <phoneticPr fontId="4"/>
  </si>
  <si>
    <t>上条善司</t>
    <rPh sb="0" eb="1">
      <t>カミ</t>
    </rPh>
    <rPh sb="1" eb="2">
      <t>ジョウ</t>
    </rPh>
    <rPh sb="2" eb="4">
      <t>ゼンジ</t>
    </rPh>
    <phoneticPr fontId="4"/>
  </si>
  <si>
    <t>振替486</t>
    <rPh sb="0" eb="2">
      <t>フリカエ</t>
    </rPh>
    <phoneticPr fontId="4"/>
  </si>
  <si>
    <t>りっとう演劇祭ﾎﾟｽﾀｰﾁﾗｼ印刷立替分</t>
    <rPh sb="4" eb="7">
      <t>エンゲキサイ</t>
    </rPh>
    <rPh sb="15" eb="17">
      <t>インサツ</t>
    </rPh>
    <rPh sb="17" eb="19">
      <t>タテカエ</t>
    </rPh>
    <rPh sb="19" eb="20">
      <t>ブン</t>
    </rPh>
    <phoneticPr fontId="4"/>
  </si>
  <si>
    <t>栗東演劇祭実行実行委員会　会計</t>
    <rPh sb="0" eb="2">
      <t>リットウ</t>
    </rPh>
    <rPh sb="2" eb="5">
      <t>エンゲキサイ</t>
    </rPh>
    <rPh sb="5" eb="7">
      <t>ジッコウ</t>
    </rPh>
    <rPh sb="7" eb="9">
      <t>ジッコウ</t>
    </rPh>
    <rPh sb="9" eb="12">
      <t>イインカイ</t>
    </rPh>
    <rPh sb="13" eb="15">
      <t>カイケイ</t>
    </rPh>
    <phoneticPr fontId="4"/>
  </si>
  <si>
    <t>りっとう演劇祭舞台音響業務</t>
    <rPh sb="4" eb="7">
      <t>エンゲキサイ</t>
    </rPh>
    <rPh sb="7" eb="9">
      <t>ブタイ</t>
    </rPh>
    <rPh sb="9" eb="11">
      <t>オンキョウ</t>
    </rPh>
    <rPh sb="11" eb="13">
      <t>ギョウム</t>
    </rPh>
    <phoneticPr fontId="4"/>
  </si>
  <si>
    <t>㈱ｹｲﾐｯｸｽ</t>
    <phoneticPr fontId="4"/>
  </si>
  <si>
    <t>りっとう演劇祭司会料</t>
    <rPh sb="4" eb="7">
      <t>エンゲキサイ</t>
    </rPh>
    <rPh sb="7" eb="9">
      <t>シカイ</t>
    </rPh>
    <rPh sb="9" eb="10">
      <t>リョウ</t>
    </rPh>
    <phoneticPr fontId="4"/>
  </si>
  <si>
    <t>北澤亜沙子</t>
    <rPh sb="0" eb="2">
      <t>キタザワ</t>
    </rPh>
    <rPh sb="2" eb="3">
      <t>ア</t>
    </rPh>
    <rPh sb="3" eb="4">
      <t>サ</t>
    </rPh>
    <rPh sb="4" eb="5">
      <t>コ</t>
    </rPh>
    <phoneticPr fontId="4"/>
  </si>
  <si>
    <t>ｺﾋﾟｰ用紙代</t>
    <rPh sb="4" eb="7">
      <t>ヨウシダイ</t>
    </rPh>
    <phoneticPr fontId="4"/>
  </si>
  <si>
    <t>㈱宝文堂</t>
    <rPh sb="1" eb="2">
      <t>ホウ</t>
    </rPh>
    <rPh sb="2" eb="3">
      <t>ブン</t>
    </rPh>
    <rPh sb="3" eb="4">
      <t>ドウ</t>
    </rPh>
    <phoneticPr fontId="4"/>
  </si>
  <si>
    <t>ﾌﾟﾘﾝﾀ用紙</t>
    <rPh sb="5" eb="7">
      <t>ヨウシ</t>
    </rPh>
    <phoneticPr fontId="4"/>
  </si>
  <si>
    <t>ｶﾞﾗｺﾝｻｰﾄﾋﾟｱﾉ調律料</t>
    <rPh sb="12" eb="14">
      <t>チョウリツ</t>
    </rPh>
    <rPh sb="14" eb="15">
      <t>リョウ</t>
    </rPh>
    <phoneticPr fontId="4"/>
  </si>
  <si>
    <t>りっとう演劇祭音楽著作権料</t>
    <rPh sb="4" eb="7">
      <t>エンゲキサイ</t>
    </rPh>
    <rPh sb="7" eb="9">
      <t>オンガク</t>
    </rPh>
    <rPh sb="9" eb="12">
      <t>チョサクケン</t>
    </rPh>
    <rPh sb="12" eb="13">
      <t>リョウ</t>
    </rPh>
    <phoneticPr fontId="4"/>
  </si>
  <si>
    <t>色上質紙</t>
    <rPh sb="0" eb="1">
      <t>イロ</t>
    </rPh>
    <rPh sb="1" eb="3">
      <t>ジョウシツ</t>
    </rPh>
    <rPh sb="3" eb="4">
      <t>シ</t>
    </rPh>
    <phoneticPr fontId="4"/>
  </si>
  <si>
    <t>ﾎﾞﾗﾝﾃｨｱ入門講座講師弁当</t>
    <rPh sb="7" eb="9">
      <t>ニュウモン</t>
    </rPh>
    <rPh sb="9" eb="11">
      <t>コウザ</t>
    </rPh>
    <rPh sb="11" eb="13">
      <t>コウシ</t>
    </rPh>
    <rPh sb="13" eb="15">
      <t>ベントウ</t>
    </rPh>
    <phoneticPr fontId="4"/>
  </si>
  <si>
    <t>ﾕｰｽｼｱﾀｰｵｰﾃﾞｨｼｮﾝ演出家旅費</t>
    <rPh sb="15" eb="17">
      <t>エンシュツ</t>
    </rPh>
    <rPh sb="17" eb="18">
      <t>イエ</t>
    </rPh>
    <rPh sb="18" eb="20">
      <t>リョヒ</t>
    </rPh>
    <phoneticPr fontId="4"/>
  </si>
  <si>
    <t>滋賀県職員生協</t>
    <rPh sb="0" eb="2">
      <t>シガ</t>
    </rPh>
    <rPh sb="2" eb="3">
      <t>ケン</t>
    </rPh>
    <rPh sb="3" eb="5">
      <t>ショクイン</t>
    </rPh>
    <rPh sb="5" eb="7">
      <t>セイキョウ</t>
    </rPh>
    <phoneticPr fontId="4"/>
  </si>
  <si>
    <t>ｶﾞﾗｺﾝｻｰﾄ7/29･30舞台照明音響業務</t>
    <rPh sb="15" eb="17">
      <t>ブタイ</t>
    </rPh>
    <rPh sb="17" eb="19">
      <t>ショウメイ</t>
    </rPh>
    <rPh sb="19" eb="21">
      <t>オンキョウ</t>
    </rPh>
    <rPh sb="21" eb="23">
      <t>ギョウム</t>
    </rPh>
    <phoneticPr fontId="4"/>
  </si>
  <si>
    <t>えふえむ草津放送告知4本分</t>
    <rPh sb="4" eb="6">
      <t>クサツ</t>
    </rPh>
    <rPh sb="6" eb="8">
      <t>ホウソウ</t>
    </rPh>
    <rPh sb="8" eb="10">
      <t>コクチ</t>
    </rPh>
    <rPh sb="11" eb="12">
      <t>ホン</t>
    </rPh>
    <rPh sb="12" eb="13">
      <t>ブン</t>
    </rPh>
    <phoneticPr fontId="4"/>
  </si>
  <si>
    <t>7/2ﾘﾋﾞﾝｸﾞ滋賀広告</t>
    <rPh sb="9" eb="11">
      <t>シガ</t>
    </rPh>
    <rPh sb="11" eb="13">
      <t>コウコク</t>
    </rPh>
    <phoneticPr fontId="4"/>
  </si>
  <si>
    <t>劇場ﾎﾞﾗﾝﾃｨｱ募集ﾁﾗｼ印刷</t>
    <rPh sb="0" eb="2">
      <t>ゲキジョウ</t>
    </rPh>
    <rPh sb="9" eb="11">
      <t>ボシュウ</t>
    </rPh>
    <rPh sb="14" eb="16">
      <t>インサツ</t>
    </rPh>
    <phoneticPr fontId="4"/>
  </si>
  <si>
    <t>7/7新聞折込手数料</t>
    <rPh sb="3" eb="5">
      <t>シンブン</t>
    </rPh>
    <rPh sb="5" eb="6">
      <t>オ</t>
    </rPh>
    <rPh sb="6" eb="7">
      <t>コ</t>
    </rPh>
    <rPh sb="7" eb="10">
      <t>テスウリョウ</t>
    </rPh>
    <phoneticPr fontId="4"/>
  </si>
  <si>
    <t>7/7新聞折込ﾁﾗｼ印刷</t>
    <rPh sb="3" eb="5">
      <t>シンブン</t>
    </rPh>
    <rPh sb="5" eb="6">
      <t>オ</t>
    </rPh>
    <rPh sb="6" eb="7">
      <t>コ</t>
    </rPh>
    <rPh sb="10" eb="12">
      <t>インサツ</t>
    </rPh>
    <phoneticPr fontId="4"/>
  </si>
  <si>
    <t>8月号情報誌等業務</t>
    <rPh sb="1" eb="2">
      <t>ツキ</t>
    </rPh>
    <rPh sb="2" eb="3">
      <t>ゴウ</t>
    </rPh>
    <rPh sb="3" eb="6">
      <t>ジョウホウシ</t>
    </rPh>
    <rPh sb="6" eb="7">
      <t>トウ</t>
    </rPh>
    <rPh sb="7" eb="9">
      <t>ギョウム</t>
    </rPh>
    <phoneticPr fontId="4"/>
  </si>
  <si>
    <t>(特非)びぃめーる企画室</t>
    <rPh sb="1" eb="2">
      <t>トク</t>
    </rPh>
    <rPh sb="2" eb="3">
      <t>ヒ</t>
    </rPh>
    <rPh sb="9" eb="11">
      <t>キカク</t>
    </rPh>
    <rPh sb="11" eb="12">
      <t>シツ</t>
    </rPh>
    <phoneticPr fontId="4"/>
  </si>
  <si>
    <t>6月分あーとねっとﾚﾝﾀﾙｻｰﾊﾞｰ管理業務</t>
    <rPh sb="1" eb="2">
      <t>ツキ</t>
    </rPh>
    <rPh sb="2" eb="3">
      <t>ブン</t>
    </rPh>
    <rPh sb="18" eb="20">
      <t>カンリ</t>
    </rPh>
    <rPh sb="20" eb="22">
      <t>ギョウム</t>
    </rPh>
    <phoneticPr fontId="4"/>
  </si>
  <si>
    <t>6月分あーとねっと管理保守委託業務</t>
    <rPh sb="1" eb="2">
      <t>ツキ</t>
    </rPh>
    <rPh sb="2" eb="3">
      <t>ブン</t>
    </rPh>
    <rPh sb="9" eb="11">
      <t>カンリ</t>
    </rPh>
    <rPh sb="11" eb="13">
      <t>ホシュ</t>
    </rPh>
    <rPh sb="13" eb="15">
      <t>イタク</t>
    </rPh>
    <rPh sb="15" eb="17">
      <t>ギョウム</t>
    </rPh>
    <phoneticPr fontId="4"/>
  </si>
  <si>
    <t>ETCｶｰﾄﾞ有料道路通行料6月</t>
    <rPh sb="7" eb="9">
      <t>ユウリョウ</t>
    </rPh>
    <rPh sb="9" eb="11">
      <t>ドウロ</t>
    </rPh>
    <rPh sb="11" eb="14">
      <t>ツウコウリョウ</t>
    </rPh>
    <rPh sb="15" eb="16">
      <t>ツキ</t>
    </rPh>
    <phoneticPr fontId="4"/>
  </si>
  <si>
    <t>ｶﾞﾗｺﾝｻｰﾄﾁｹｯﾄ販売手数料振替</t>
    <rPh sb="12" eb="14">
      <t>ハンバイ</t>
    </rPh>
    <rPh sb="14" eb="17">
      <t>テスウリョウ</t>
    </rPh>
    <rPh sb="17" eb="19">
      <t>フリカエ</t>
    </rPh>
    <phoneticPr fontId="3"/>
  </si>
  <si>
    <t>音活｢夏のｶﾞﾗｺﾝｻｰﾄ｣ﾁｹｯﾄｱｰﾄﾒｲﾂ会員補助</t>
    <rPh sb="0" eb="1">
      <t>オン</t>
    </rPh>
    <rPh sb="1" eb="2">
      <t>カツ</t>
    </rPh>
    <rPh sb="3" eb="4">
      <t>ナツ</t>
    </rPh>
    <rPh sb="24" eb="26">
      <t>カイイン</t>
    </rPh>
    <rPh sb="26" eb="28">
      <t>ホジョ</t>
    </rPh>
    <phoneticPr fontId="3"/>
  </si>
  <si>
    <t>ﾕｰｽｼｱﾀｰ傷害保険料</t>
    <rPh sb="7" eb="9">
      <t>ショウガイ</t>
    </rPh>
    <rPh sb="9" eb="12">
      <t>ホケンリョウ</t>
    </rPh>
    <phoneticPr fontId="4"/>
  </si>
  <si>
    <t>資金前渡員/(財)ｽﾎﾟｰﾂ安全協会</t>
    <rPh sb="0" eb="2">
      <t>シキン</t>
    </rPh>
    <rPh sb="2" eb="3">
      <t>マエ</t>
    </rPh>
    <rPh sb="3" eb="4">
      <t>ワタ</t>
    </rPh>
    <rPh sb="4" eb="5">
      <t>イン</t>
    </rPh>
    <rPh sb="6" eb="9">
      <t>ザイ</t>
    </rPh>
    <rPh sb="14" eb="16">
      <t>アンゼン</t>
    </rPh>
    <rPh sb="16" eb="18">
      <t>キョウカイ</t>
    </rPh>
    <phoneticPr fontId="4"/>
  </si>
  <si>
    <t>産経新聞4～6月分購読料</t>
    <rPh sb="0" eb="2">
      <t>サンケイ</t>
    </rPh>
    <rPh sb="2" eb="4">
      <t>シンブン</t>
    </rPh>
    <rPh sb="7" eb="8">
      <t>ツキ</t>
    </rPh>
    <rPh sb="8" eb="9">
      <t>ブン</t>
    </rPh>
    <rPh sb="9" eb="11">
      <t>コウドク</t>
    </rPh>
    <rPh sb="11" eb="12">
      <t>リョウ</t>
    </rPh>
    <phoneticPr fontId="4"/>
  </si>
  <si>
    <t>産経新聞北嶋新聞舗　北嶋唯男</t>
    <rPh sb="0" eb="2">
      <t>サンケイ</t>
    </rPh>
    <rPh sb="2" eb="4">
      <t>シンブン</t>
    </rPh>
    <rPh sb="4" eb="6">
      <t>キタジマ</t>
    </rPh>
    <rPh sb="6" eb="8">
      <t>シンブン</t>
    </rPh>
    <rPh sb="8" eb="9">
      <t>ホ</t>
    </rPh>
    <rPh sb="10" eb="12">
      <t>キタジマ</t>
    </rPh>
    <rPh sb="12" eb="14">
      <t>タダオ</t>
    </rPh>
    <phoneticPr fontId="4"/>
  </si>
  <si>
    <t>ﾓﾉﾗﾝ</t>
    <phoneticPr fontId="3"/>
  </si>
  <si>
    <t>ﾓﾉﾗﾝ音楽著作権料</t>
    <rPh sb="4" eb="6">
      <t>オンガク</t>
    </rPh>
    <rPh sb="6" eb="9">
      <t>チョサクケン</t>
    </rPh>
    <rPh sb="9" eb="10">
      <t>リョウ</t>
    </rPh>
    <phoneticPr fontId="4"/>
  </si>
  <si>
    <t>6月号情報誌等業務</t>
    <rPh sb="1" eb="2">
      <t>ツキ</t>
    </rPh>
    <rPh sb="2" eb="3">
      <t>ゴウ</t>
    </rPh>
    <rPh sb="3" eb="6">
      <t>ジョウホウシ</t>
    </rPh>
    <rPh sb="6" eb="7">
      <t>トウ</t>
    </rPh>
    <rPh sb="7" eb="9">
      <t>ギョウム</t>
    </rPh>
    <phoneticPr fontId="4"/>
  </si>
  <si>
    <t>音活上質紙等消耗品</t>
    <rPh sb="0" eb="1">
      <t>オン</t>
    </rPh>
    <rPh sb="1" eb="2">
      <t>カツ</t>
    </rPh>
    <rPh sb="2" eb="5">
      <t>ジョウシツシ</t>
    </rPh>
    <rPh sb="5" eb="6">
      <t>トウ</t>
    </rPh>
    <rPh sb="6" eb="8">
      <t>ショウモウ</t>
    </rPh>
    <rPh sb="8" eb="9">
      <t>ヒン</t>
    </rPh>
    <phoneticPr fontId="4"/>
  </si>
  <si>
    <t>6/25信楽ﾎｰﾙ音活舞台音響業務</t>
    <rPh sb="4" eb="6">
      <t>シガラキ</t>
    </rPh>
    <rPh sb="9" eb="10">
      <t>オン</t>
    </rPh>
    <rPh sb="10" eb="11">
      <t>カツ</t>
    </rPh>
    <rPh sb="11" eb="13">
      <t>ブタイ</t>
    </rPh>
    <rPh sb="13" eb="15">
      <t>オンキョウ</t>
    </rPh>
    <rPh sb="15" eb="17">
      <t>ギョウム</t>
    </rPh>
    <phoneticPr fontId="4"/>
  </si>
  <si>
    <t>ﾁﾗｼ･ﾎﾟｽﾀｰ買取</t>
    <rPh sb="9" eb="11">
      <t>カイトリ</t>
    </rPh>
    <phoneticPr fontId="4"/>
  </si>
  <si>
    <t>(財)可児市文化芸術振興財団</t>
    <rPh sb="1" eb="2">
      <t>ザイ</t>
    </rPh>
    <rPh sb="3" eb="4">
      <t>カ</t>
    </rPh>
    <rPh sb="4" eb="5">
      <t>ジ</t>
    </rPh>
    <rPh sb="5" eb="6">
      <t>シ</t>
    </rPh>
    <rPh sb="6" eb="8">
      <t>ブンカ</t>
    </rPh>
    <rPh sb="8" eb="10">
      <t>ゲイジュツ</t>
    </rPh>
    <rPh sb="10" eb="12">
      <t>シンコウ</t>
    </rPh>
    <rPh sb="12" eb="13">
      <t>ザイ</t>
    </rPh>
    <rPh sb="13" eb="14">
      <t>ダン</t>
    </rPh>
    <phoneticPr fontId="4"/>
  </si>
  <si>
    <t>告知看板作成</t>
    <rPh sb="0" eb="2">
      <t>コクチ</t>
    </rPh>
    <rPh sb="2" eb="4">
      <t>カンバン</t>
    </rPh>
    <rPh sb="4" eb="6">
      <t>サクセイ</t>
    </rPh>
    <phoneticPr fontId="4"/>
  </si>
  <si>
    <t>6/25ﾘﾋﾞﾝｸﾞ新聞広告</t>
    <rPh sb="10" eb="12">
      <t>シンブン</t>
    </rPh>
    <rPh sb="12" eb="14">
      <t>コウコク</t>
    </rPh>
    <phoneticPr fontId="4"/>
  </si>
  <si>
    <t>6/4ﾘﾋﾞﾝｸﾞ新聞広告</t>
    <rPh sb="9" eb="11">
      <t>シンブン</t>
    </rPh>
    <rPh sb="11" eb="13">
      <t>コウコク</t>
    </rPh>
    <phoneticPr fontId="4"/>
  </si>
  <si>
    <t>ﾗｼﾞｵ</t>
    <phoneticPr fontId="3"/>
  </si>
  <si>
    <t>ﾎﾞﾗ入門講座講師旅費</t>
    <rPh sb="3" eb="5">
      <t>ニュウモン</t>
    </rPh>
    <rPh sb="5" eb="7">
      <t>コウザ</t>
    </rPh>
    <rPh sb="7" eb="9">
      <t>コウシ</t>
    </rPh>
    <rPh sb="9" eb="11">
      <t>リョヒ</t>
    </rPh>
    <phoneticPr fontId="4"/>
  </si>
  <si>
    <t>振替378</t>
    <rPh sb="0" eb="2">
      <t>フリカエ</t>
    </rPh>
    <phoneticPr fontId="4"/>
  </si>
  <si>
    <t>ﾎﾞﾗ入門講座講師謝礼</t>
    <rPh sb="3" eb="5">
      <t>ニュウモン</t>
    </rPh>
    <rPh sb="5" eb="7">
      <t>コウザ</t>
    </rPh>
    <rPh sb="7" eb="9">
      <t>コウシ</t>
    </rPh>
    <rPh sb="9" eb="11">
      <t>シャレイ</t>
    </rPh>
    <phoneticPr fontId="4"/>
  </si>
  <si>
    <t>振替377</t>
    <rPh sb="0" eb="2">
      <t>フリカエ</t>
    </rPh>
    <phoneticPr fontId="4"/>
  </si>
  <si>
    <t>読売新聞4･5･6月</t>
    <rPh sb="0" eb="2">
      <t>ヨミウリ</t>
    </rPh>
    <rPh sb="2" eb="4">
      <t>シンブン</t>
    </rPh>
    <phoneticPr fontId="4"/>
  </si>
  <si>
    <t>湖西芸能司会料</t>
    <rPh sb="0" eb="2">
      <t>コセイ</t>
    </rPh>
    <rPh sb="2" eb="4">
      <t>ゲイノウ</t>
    </rPh>
    <rPh sb="4" eb="5">
      <t>シ</t>
    </rPh>
    <rPh sb="5" eb="6">
      <t>カイ</t>
    </rPh>
    <rPh sb="6" eb="7">
      <t>リョウ</t>
    </rPh>
    <phoneticPr fontId="4"/>
  </si>
  <si>
    <t>㈱EGS</t>
    <phoneticPr fontId="4"/>
  </si>
  <si>
    <t>ﾓﾉﾗﾝ</t>
  </si>
  <si>
    <t>ﾓﾉﾗﾝｹｰﾀﾘﾝｸﾞ</t>
  </si>
  <si>
    <t>ﾓﾉﾗﾝｹｰﾀﾘﾝｸﾞ</t>
    <phoneticPr fontId="4"/>
  </si>
  <si>
    <t>募集要項ﾁﾗｼ印刷</t>
    <rPh sb="0" eb="2">
      <t>ボシュウ</t>
    </rPh>
    <rPh sb="2" eb="4">
      <t>ヨウコウ</t>
    </rPh>
    <rPh sb="7" eb="9">
      <t>インサツ</t>
    </rPh>
    <phoneticPr fontId="4"/>
  </si>
  <si>
    <t>ﾓﾉﾗﾝ消耗品</t>
    <rPh sb="4" eb="6">
      <t>ショウモウ</t>
    </rPh>
    <rPh sb="6" eb="7">
      <t>ヒン</t>
    </rPh>
    <phoneticPr fontId="4"/>
  </si>
  <si>
    <t>音活消耗品</t>
    <rPh sb="0" eb="1">
      <t>オン</t>
    </rPh>
    <rPh sb="1" eb="2">
      <t>カツ</t>
    </rPh>
    <rPh sb="2" eb="4">
      <t>ショウモウ</t>
    </rPh>
    <rPh sb="4" eb="5">
      <t>ヒン</t>
    </rPh>
    <phoneticPr fontId="4"/>
  </si>
  <si>
    <t>音活ｹｰﾀﾘﾝｸﾞ</t>
    <rPh sb="0" eb="1">
      <t>オン</t>
    </rPh>
    <rPh sb="1" eb="2">
      <t>カツ</t>
    </rPh>
    <phoneticPr fontId="4"/>
  </si>
  <si>
    <t>ﾓﾉﾗﾝ駐車場整理</t>
    <rPh sb="4" eb="7">
      <t>チュウシャジョウ</t>
    </rPh>
    <rPh sb="7" eb="9">
      <t>セイリ</t>
    </rPh>
    <phoneticPr fontId="4"/>
  </si>
  <si>
    <t>ﾓﾉﾗﾝ会場設営運営</t>
    <rPh sb="4" eb="6">
      <t>カイジョウ</t>
    </rPh>
    <rPh sb="6" eb="8">
      <t>セツエイ</t>
    </rPh>
    <rPh sb="8" eb="10">
      <t>ウンエイ</t>
    </rPh>
    <phoneticPr fontId="4"/>
  </si>
  <si>
    <t>ﾓﾉﾗﾝ舞台音響照明業務</t>
    <rPh sb="4" eb="6">
      <t>ブタイ</t>
    </rPh>
    <rPh sb="6" eb="8">
      <t>オンキョウ</t>
    </rPh>
    <rPh sb="8" eb="10">
      <t>ショウメイ</t>
    </rPh>
    <rPh sb="10" eb="12">
      <t>ギョウム</t>
    </rPh>
    <phoneticPr fontId="4"/>
  </si>
  <si>
    <t>ﾓﾉﾗﾝ公演料</t>
    <rPh sb="4" eb="6">
      <t>コウエン</t>
    </rPh>
    <rPh sb="6" eb="7">
      <t>リョウ</t>
    </rPh>
    <phoneticPr fontId="4"/>
  </si>
  <si>
    <t>㈱NHKﾌﾟﾛﾓｰｼｮﾝ</t>
    <phoneticPr fontId="4"/>
  </si>
  <si>
    <t>ｷｬﾉﾝﾒﾝﾃﾅﾝｽｶｰﾄﾘｯｼﾞ</t>
    <phoneticPr fontId="4"/>
  </si>
  <si>
    <t>6月文化芸術情報雑誌</t>
    <rPh sb="1" eb="2">
      <t>ツキ</t>
    </rPh>
    <rPh sb="2" eb="4">
      <t>ブンカ</t>
    </rPh>
    <rPh sb="4" eb="6">
      <t>ゲイジュツ</t>
    </rPh>
    <rPh sb="6" eb="8">
      <t>ジョウホウ</t>
    </rPh>
    <rPh sb="8" eb="10">
      <t>ザッシ</t>
    </rPh>
    <phoneticPr fontId="4"/>
  </si>
  <si>
    <t>ﾓﾉﾗﾝﾁｹｯﾄ販売手数料振替</t>
    <rPh sb="8" eb="10">
      <t>ハンバイ</t>
    </rPh>
    <rPh sb="10" eb="13">
      <t>テスウリョウ</t>
    </rPh>
    <rPh sb="13" eb="15">
      <t>フリカエ</t>
    </rPh>
    <phoneticPr fontId="3"/>
  </si>
  <si>
    <t>ﾓﾝﾗﾝﾁｹｯﾄｱｰﾄﾒｲﾂ会員補助</t>
    <rPh sb="14" eb="16">
      <t>カイイン</t>
    </rPh>
    <rPh sb="16" eb="18">
      <t>ホジョ</t>
    </rPh>
    <phoneticPr fontId="3"/>
  </si>
  <si>
    <t>ﾓﾝﾗﾝﾁｹｯﾄ販売手数料振替</t>
    <rPh sb="8" eb="10">
      <t>ハンバイ</t>
    </rPh>
    <rPh sb="10" eb="13">
      <t>テスウリョウ</t>
    </rPh>
    <rPh sb="13" eb="15">
      <t>フリカエ</t>
    </rPh>
    <phoneticPr fontId="3"/>
  </si>
  <si>
    <t>ETCｶｰﾄﾞ有料道路通行料5月</t>
    <rPh sb="7" eb="9">
      <t>ユウリョウ</t>
    </rPh>
    <rPh sb="9" eb="11">
      <t>ドウロ</t>
    </rPh>
    <rPh sb="11" eb="14">
      <t>ツウコウリョウ</t>
    </rPh>
    <rPh sb="15" eb="16">
      <t>ツキ</t>
    </rPh>
    <phoneticPr fontId="4"/>
  </si>
  <si>
    <t>有料道路通行料6月分</t>
    <rPh sb="0" eb="2">
      <t>ユウリョウ</t>
    </rPh>
    <rPh sb="2" eb="4">
      <t>ドウロ</t>
    </rPh>
    <rPh sb="4" eb="7">
      <t>ツウコウリョウ</t>
    </rPh>
    <rPh sb="8" eb="10">
      <t>ツキブン</t>
    </rPh>
    <phoneticPr fontId="3"/>
  </si>
  <si>
    <t>ﾕｰｽｼｱﾀｰ演出家宿泊5/10・11</t>
    <rPh sb="7" eb="10">
      <t>エンシュツカ</t>
    </rPh>
    <rPh sb="10" eb="12">
      <t>シュクハク</t>
    </rPh>
    <phoneticPr fontId="4"/>
  </si>
  <si>
    <t>音活｢夏のｶﾞﾗｺﾝｻｰﾄ｣看板作成</t>
    <rPh sb="0" eb="1">
      <t>オン</t>
    </rPh>
    <rPh sb="1" eb="2">
      <t>カツ</t>
    </rPh>
    <rPh sb="3" eb="4">
      <t>ナツ</t>
    </rPh>
    <rPh sb="14" eb="16">
      <t>カンバン</t>
    </rPh>
    <rPh sb="16" eb="18">
      <t>サクセイ</t>
    </rPh>
    <phoneticPr fontId="4"/>
  </si>
  <si>
    <t>㈱広宣</t>
    <rPh sb="1" eb="2">
      <t>ヒロ</t>
    </rPh>
    <phoneticPr fontId="4"/>
  </si>
  <si>
    <t>芸能大会舞台照明音響業務委託</t>
    <rPh sb="0" eb="2">
      <t>ゲイノウ</t>
    </rPh>
    <rPh sb="2" eb="4">
      <t>タイカイ</t>
    </rPh>
    <rPh sb="4" eb="6">
      <t>ブタイ</t>
    </rPh>
    <rPh sb="6" eb="8">
      <t>ショウメイ</t>
    </rPh>
    <rPh sb="8" eb="10">
      <t>オンキョウ</t>
    </rPh>
    <rPh sb="10" eb="12">
      <t>ギョウム</t>
    </rPh>
    <rPh sb="12" eb="14">
      <t>イタク</t>
    </rPh>
    <phoneticPr fontId="4"/>
  </si>
  <si>
    <t>芸能大会ﾌﾟﾛｸﾞﾗﾑ印刷</t>
    <rPh sb="0" eb="2">
      <t>ゲイノウ</t>
    </rPh>
    <rPh sb="2" eb="4">
      <t>タイカイ</t>
    </rPh>
    <rPh sb="11" eb="13">
      <t>インサツ</t>
    </rPh>
    <phoneticPr fontId="4"/>
  </si>
  <si>
    <t>西野公一</t>
    <rPh sb="0" eb="2">
      <t>ニシノ</t>
    </rPh>
    <rPh sb="2" eb="3">
      <t>コウ</t>
    </rPh>
    <rPh sb="3" eb="4">
      <t>イチ</t>
    </rPh>
    <phoneticPr fontId="4"/>
  </si>
  <si>
    <t>芸能大会お茶会運営･指導</t>
    <rPh sb="0" eb="2">
      <t>ゲイノウ</t>
    </rPh>
    <rPh sb="2" eb="4">
      <t>タイカイ</t>
    </rPh>
    <rPh sb="5" eb="6">
      <t>チャ</t>
    </rPh>
    <rPh sb="6" eb="7">
      <t>カイ</t>
    </rPh>
    <rPh sb="7" eb="9">
      <t>ウンエイ</t>
    </rPh>
    <rPh sb="10" eb="12">
      <t>シドウ</t>
    </rPh>
    <phoneticPr fontId="4"/>
  </si>
  <si>
    <t>振替263</t>
    <rPh sb="0" eb="2">
      <t>フリカエ</t>
    </rPh>
    <phoneticPr fontId="4"/>
  </si>
  <si>
    <t>ｺﾗﾎﾞ湖西芸能Fﾊﾟﾝﾌﾚｯﾄ印刷</t>
    <rPh sb="4" eb="6">
      <t>コセイ</t>
    </rPh>
    <rPh sb="6" eb="8">
      <t>ゲイノウ</t>
    </rPh>
    <rPh sb="16" eb="18">
      <t>インサツ</t>
    </rPh>
    <phoneticPr fontId="4"/>
  </si>
  <si>
    <t>ｺﾗﾎﾞ湖西芸能Fﾁﾗｼ･ﾎﾟｽﾀｰ印刷</t>
    <rPh sb="4" eb="6">
      <t>コセイ</t>
    </rPh>
    <rPh sb="6" eb="8">
      <t>ゲイノウ</t>
    </rPh>
    <rPh sb="18" eb="20">
      <t>インサツ</t>
    </rPh>
    <phoneticPr fontId="4"/>
  </si>
  <si>
    <t>ｺﾗﾎﾞﾍﾞﾝ</t>
    <phoneticPr fontId="3"/>
  </si>
  <si>
    <t>ｺﾗﾎﾞｼﾞｬｽﾞC音響業務委託</t>
    <rPh sb="10" eb="12">
      <t>オンキョウ</t>
    </rPh>
    <rPh sb="12" eb="14">
      <t>ギョウム</t>
    </rPh>
    <rPh sb="14" eb="16">
      <t>イタク</t>
    </rPh>
    <phoneticPr fontId="4"/>
  </si>
  <si>
    <t>ｺﾗﾎﾞｼﾞｬｽﾞCﾋﾟｱﾉ調律料</t>
    <rPh sb="14" eb="16">
      <t>チョウリツ</t>
    </rPh>
    <rPh sb="16" eb="17">
      <t>リョウ</t>
    </rPh>
    <phoneticPr fontId="4"/>
  </si>
  <si>
    <t>5/6実行委員会ｺｰﾋｰ提供</t>
    <rPh sb="3" eb="5">
      <t>ジッコウ</t>
    </rPh>
    <rPh sb="5" eb="8">
      <t>イインカイ</t>
    </rPh>
    <rPh sb="12" eb="14">
      <t>テイキョウ</t>
    </rPh>
    <phoneticPr fontId="4"/>
  </si>
  <si>
    <t>ﾗｼﾞｵ深夜便消耗品</t>
    <rPh sb="4" eb="7">
      <t>シンヤビン</t>
    </rPh>
    <rPh sb="7" eb="10">
      <t>ショウモウヒン</t>
    </rPh>
    <phoneticPr fontId="4"/>
  </si>
  <si>
    <t>ﾗｼﾞｵ深夜便看護師謝礼</t>
    <rPh sb="4" eb="7">
      <t>シンヤビン</t>
    </rPh>
    <rPh sb="7" eb="9">
      <t>カンゴ</t>
    </rPh>
    <rPh sb="9" eb="10">
      <t>シ</t>
    </rPh>
    <rPh sb="10" eb="12">
      <t>シャレイ</t>
    </rPh>
    <phoneticPr fontId="4"/>
  </si>
  <si>
    <t>渡部珠代</t>
    <rPh sb="0" eb="2">
      <t>ワタナベ</t>
    </rPh>
    <rPh sb="2" eb="4">
      <t>タマヨ</t>
    </rPh>
    <phoneticPr fontId="4"/>
  </si>
  <si>
    <t>振替239</t>
    <rPh sb="0" eb="2">
      <t>フリカエ</t>
    </rPh>
    <phoneticPr fontId="4"/>
  </si>
  <si>
    <t>ﾗｼﾞｵ深夜便駐車場案内</t>
    <rPh sb="4" eb="7">
      <t>シンヤビン</t>
    </rPh>
    <rPh sb="7" eb="9">
      <t>チュウシャ</t>
    </rPh>
    <rPh sb="9" eb="10">
      <t>ジョウ</t>
    </rPh>
    <rPh sb="10" eb="12">
      <t>アンナイ</t>
    </rPh>
    <phoneticPr fontId="4"/>
  </si>
  <si>
    <t>ﾐｭｰｼﾞｶﾙ</t>
    <phoneticPr fontId="4"/>
  </si>
  <si>
    <t>演出家旅費</t>
    <rPh sb="0" eb="3">
      <t>エンシュツカ</t>
    </rPh>
    <rPh sb="3" eb="5">
      <t>リョヒ</t>
    </rPh>
    <phoneticPr fontId="3"/>
  </si>
  <si>
    <t>資金前渡員/西日本旅客鉄道株式会社</t>
    <rPh sb="0" eb="2">
      <t>シキン</t>
    </rPh>
    <rPh sb="2" eb="3">
      <t>マエ</t>
    </rPh>
    <rPh sb="3" eb="4">
      <t>ワタ</t>
    </rPh>
    <rPh sb="4" eb="5">
      <t>イン</t>
    </rPh>
    <rPh sb="6" eb="7">
      <t>ニシ</t>
    </rPh>
    <rPh sb="7" eb="9">
      <t>ニホン</t>
    </rPh>
    <rPh sb="9" eb="11">
      <t>リョキャク</t>
    </rPh>
    <rPh sb="11" eb="13">
      <t>テツドウ</t>
    </rPh>
    <rPh sb="13" eb="15">
      <t>カブシキ</t>
    </rPh>
    <rPh sb="15" eb="17">
      <t>カイシャ</t>
    </rPh>
    <phoneticPr fontId="4"/>
  </si>
  <si>
    <t>ﾜｲﾔﾚｽﾏｲｸ</t>
    <phoneticPr fontId="4"/>
  </si>
  <si>
    <t>ﾎﾟｽﾀｰｶﾗｰ等大津絵体験</t>
    <rPh sb="8" eb="9">
      <t>トウ</t>
    </rPh>
    <rPh sb="9" eb="11">
      <t>オオツ</t>
    </rPh>
    <rPh sb="11" eb="12">
      <t>エ</t>
    </rPh>
    <rPh sb="12" eb="14">
      <t>タイケン</t>
    </rPh>
    <phoneticPr fontId="4"/>
  </si>
  <si>
    <t>ｷﾞｬﾗﾘｰ風の門草津店</t>
    <rPh sb="6" eb="7">
      <t>カゼ</t>
    </rPh>
    <rPh sb="8" eb="9">
      <t>モン</t>
    </rPh>
    <rPh sb="9" eb="11">
      <t>クサツ</t>
    </rPh>
    <rPh sb="11" eb="12">
      <t>テン</t>
    </rPh>
    <phoneticPr fontId="4"/>
  </si>
  <si>
    <t>音活ｶﾞﾗｺﾝｻｰﾄﾁﾗｼ</t>
    <rPh sb="0" eb="1">
      <t>オン</t>
    </rPh>
    <rPh sb="1" eb="2">
      <t>カツ</t>
    </rPh>
    <phoneticPr fontId="4"/>
  </si>
  <si>
    <t>5/21ﾘﾋﾞﾝｸﾞ新聞広告掲載</t>
    <rPh sb="10" eb="12">
      <t>コウコク</t>
    </rPh>
    <rPh sb="12" eb="14">
      <t>ケイサイ</t>
    </rPh>
    <phoneticPr fontId="4"/>
  </si>
  <si>
    <t>告知看板</t>
    <rPh sb="0" eb="2">
      <t>コクチ</t>
    </rPh>
    <rPh sb="2" eb="4">
      <t>カンバン</t>
    </rPh>
    <phoneticPr fontId="4"/>
  </si>
  <si>
    <t>4月ﾀｸｼｰ代</t>
    <rPh sb="1" eb="2">
      <t>ツキ</t>
    </rPh>
    <rPh sb="6" eb="7">
      <t>ダイ</t>
    </rPh>
    <phoneticPr fontId="4"/>
  </si>
  <si>
    <t>ﾚﾝﾀｶｰ料</t>
    <rPh sb="5" eb="6">
      <t>リョウ</t>
    </rPh>
    <phoneticPr fontId="4"/>
  </si>
  <si>
    <t>㈱日邦ﾚﾝﾀｶｰｼｽﾃﾑ</t>
    <rPh sb="1" eb="2">
      <t>ヒ</t>
    </rPh>
    <rPh sb="2" eb="3">
      <t>ホウ</t>
    </rPh>
    <phoneticPr fontId="4"/>
  </si>
  <si>
    <t>5月文化芸術情報雑誌</t>
    <rPh sb="1" eb="2">
      <t>ツキ</t>
    </rPh>
    <rPh sb="2" eb="4">
      <t>ブンカ</t>
    </rPh>
    <rPh sb="4" eb="6">
      <t>ゲイジュツ</t>
    </rPh>
    <rPh sb="6" eb="8">
      <t>ジョウホウ</t>
    </rPh>
    <rPh sb="8" eb="10">
      <t>ザッシ</t>
    </rPh>
    <phoneticPr fontId="4"/>
  </si>
  <si>
    <t>5月分あーとねっとﾚﾝﾀﾙｻｰﾊﾞｰ管理業務</t>
    <rPh sb="1" eb="2">
      <t>ツキ</t>
    </rPh>
    <rPh sb="2" eb="3">
      <t>ブン</t>
    </rPh>
    <rPh sb="18" eb="20">
      <t>カンリ</t>
    </rPh>
    <rPh sb="20" eb="22">
      <t>ギョウム</t>
    </rPh>
    <phoneticPr fontId="4"/>
  </si>
  <si>
    <t>5月分あーとねっと管理保守委託業務</t>
    <rPh sb="1" eb="2">
      <t>ツキ</t>
    </rPh>
    <rPh sb="2" eb="3">
      <t>ブン</t>
    </rPh>
    <rPh sb="9" eb="11">
      <t>カンリ</t>
    </rPh>
    <rPh sb="11" eb="13">
      <t>ホシュ</t>
    </rPh>
    <rPh sb="13" eb="15">
      <t>イタク</t>
    </rPh>
    <rPh sb="15" eb="17">
      <t>ギョウム</t>
    </rPh>
    <phoneticPr fontId="4"/>
  </si>
  <si>
    <t>ETCｶｰﾄﾞ有料道路通行料4月</t>
    <rPh sb="7" eb="9">
      <t>ユウリョウ</t>
    </rPh>
    <rPh sb="9" eb="11">
      <t>ドウロ</t>
    </rPh>
    <rPh sb="11" eb="14">
      <t>ツウコウリョウ</t>
    </rPh>
    <rPh sb="15" eb="16">
      <t>ツキ</t>
    </rPh>
    <phoneticPr fontId="4"/>
  </si>
  <si>
    <t>湖国</t>
    <rPh sb="0" eb="1">
      <t>コ</t>
    </rPh>
    <rPh sb="1" eb="2">
      <t>コク</t>
    </rPh>
    <phoneticPr fontId="3"/>
  </si>
  <si>
    <t>審査員旅費</t>
    <rPh sb="0" eb="3">
      <t>シンサイン</t>
    </rPh>
    <rPh sb="3" eb="5">
      <t>リョヒ</t>
    </rPh>
    <phoneticPr fontId="4"/>
  </si>
  <si>
    <t>審査員謝礼</t>
    <rPh sb="0" eb="3">
      <t>シンサイン</t>
    </rPh>
    <rPh sb="3" eb="5">
      <t>シャレイ</t>
    </rPh>
    <phoneticPr fontId="4"/>
  </si>
  <si>
    <t>有料道路通行料5月分</t>
    <rPh sb="0" eb="2">
      <t>ユウリョウ</t>
    </rPh>
    <rPh sb="2" eb="4">
      <t>ドウロ</t>
    </rPh>
    <rPh sb="4" eb="7">
      <t>ツウコウリョウ</t>
    </rPh>
    <rPh sb="8" eb="10">
      <t>ツキブン</t>
    </rPh>
    <phoneticPr fontId="3"/>
  </si>
  <si>
    <t>ｺﾗﾎﾞﾍﾞﾝｼﾞｬﾝｿﾝ･ﾁﾗｼﾎﾟｽﾀｰ印刷</t>
    <rPh sb="22" eb="24">
      <t>インサツ</t>
    </rPh>
    <phoneticPr fontId="4"/>
  </si>
  <si>
    <t>うーぴ企画　祖父江立美</t>
    <rPh sb="3" eb="5">
      <t>キカク</t>
    </rPh>
    <rPh sb="6" eb="9">
      <t>ソフエ</t>
    </rPh>
    <rPh sb="9" eb="10">
      <t>リツ</t>
    </rPh>
    <rPh sb="10" eb="11">
      <t>ミ</t>
    </rPh>
    <phoneticPr fontId="4"/>
  </si>
  <si>
    <t>絵画展募集横断広告幕書換</t>
    <rPh sb="0" eb="2">
      <t>カイガ</t>
    </rPh>
    <rPh sb="2" eb="3">
      <t>テン</t>
    </rPh>
    <rPh sb="3" eb="5">
      <t>ボシュウ</t>
    </rPh>
    <rPh sb="5" eb="7">
      <t>オウダン</t>
    </rPh>
    <rPh sb="7" eb="9">
      <t>コウコク</t>
    </rPh>
    <rPh sb="9" eb="10">
      <t>マク</t>
    </rPh>
    <rPh sb="10" eb="12">
      <t>カキカエ</t>
    </rPh>
    <phoneticPr fontId="4"/>
  </si>
  <si>
    <t>絵画展募集要項印刷</t>
    <rPh sb="0" eb="3">
      <t>カイガテン</t>
    </rPh>
    <rPh sb="3" eb="5">
      <t>ボシュウ</t>
    </rPh>
    <rPh sb="5" eb="7">
      <t>ヨウコウ</t>
    </rPh>
    <rPh sb="7" eb="9">
      <t>インサツ</t>
    </rPh>
    <phoneticPr fontId="4"/>
  </si>
  <si>
    <t>4月ﾚﾝﾀﾙｻｰﾊﾞ運用保守</t>
    <rPh sb="1" eb="2">
      <t>ツキ</t>
    </rPh>
    <rPh sb="10" eb="12">
      <t>ウンヨウ</t>
    </rPh>
    <rPh sb="12" eb="14">
      <t>ホシュ</t>
    </rPh>
    <phoneticPr fontId="4"/>
  </si>
  <si>
    <t>ｺﾗﾎﾞﾍﾞﾝ</t>
    <phoneticPr fontId="4"/>
  </si>
  <si>
    <t>ﾍﾞﾝｼﾞｮﾝｿﾝｼﾞｬｽﾞ出演料</t>
    <rPh sb="14" eb="17">
      <t>シュツエンリョウ</t>
    </rPh>
    <phoneticPr fontId="4"/>
  </si>
  <si>
    <t>資金前渡員/村田明日香</t>
    <rPh sb="0" eb="2">
      <t>シキン</t>
    </rPh>
    <rPh sb="2" eb="3">
      <t>マエ</t>
    </rPh>
    <rPh sb="3" eb="4">
      <t>ワタ</t>
    </rPh>
    <rPh sb="4" eb="5">
      <t>イン</t>
    </rPh>
    <rPh sb="6" eb="8">
      <t>ムラタ</t>
    </rPh>
    <rPh sb="8" eb="11">
      <t>アスカ</t>
    </rPh>
    <phoneticPr fontId="4"/>
  </si>
  <si>
    <t>振替156</t>
    <rPh sb="0" eb="2">
      <t>フリカエ</t>
    </rPh>
    <phoneticPr fontId="4"/>
  </si>
  <si>
    <t>切手･ﾚﾀｰﾊﾟｯｸ</t>
    <rPh sb="0" eb="2">
      <t>キッテ</t>
    </rPh>
    <phoneticPr fontId="4"/>
  </si>
  <si>
    <t>ﾓﾉﾗﾝ契約書印紙代</t>
    <rPh sb="4" eb="7">
      <t>ケイヤクショ</t>
    </rPh>
    <rPh sb="7" eb="9">
      <t>インシ</t>
    </rPh>
    <rPh sb="9" eb="10">
      <t>ダイ</t>
    </rPh>
    <phoneticPr fontId="4"/>
  </si>
  <si>
    <t>4月分あーとねっと管理保守委託業務</t>
    <rPh sb="1" eb="2">
      <t>ツキ</t>
    </rPh>
    <rPh sb="2" eb="3">
      <t>ブン</t>
    </rPh>
    <rPh sb="9" eb="11">
      <t>カンリ</t>
    </rPh>
    <rPh sb="11" eb="13">
      <t>ホシュ</t>
    </rPh>
    <rPh sb="13" eb="15">
      <t>イタク</t>
    </rPh>
    <rPh sb="15" eb="17">
      <t>ギョウム</t>
    </rPh>
    <phoneticPr fontId="4"/>
  </si>
  <si>
    <t>ICﾚｺｰﾀﾞｰ</t>
    <phoneticPr fontId="4"/>
  </si>
  <si>
    <t>ﾓﾉﾗﾝ</t>
    <phoneticPr fontId="4"/>
  </si>
  <si>
    <t>ﾓﾉﾗﾝﾓﾉﾗﾝﾁﾗｼ･ﾎﾟｽﾀｰ</t>
    <phoneticPr fontId="4"/>
  </si>
  <si>
    <t>近江印刷㈱</t>
    <rPh sb="0" eb="2">
      <t>オウミ</t>
    </rPh>
    <rPh sb="2" eb="4">
      <t>インサツ</t>
    </rPh>
    <phoneticPr fontId="4"/>
  </si>
  <si>
    <t>ETCｶｰﾄﾞ有料道路通行料3月</t>
    <rPh sb="7" eb="9">
      <t>ユウリョウ</t>
    </rPh>
    <rPh sb="9" eb="11">
      <t>ドウロ</t>
    </rPh>
    <rPh sb="11" eb="14">
      <t>ツウコウリョウ</t>
    </rPh>
    <rPh sb="15" eb="16">
      <t>ツキ</t>
    </rPh>
    <phoneticPr fontId="4"/>
  </si>
  <si>
    <t>演出家旅費精算戻入</t>
    <rPh sb="0" eb="3">
      <t>エンシュツカ</t>
    </rPh>
    <rPh sb="3" eb="5">
      <t>リョヒ</t>
    </rPh>
    <rPh sb="5" eb="7">
      <t>セイサン</t>
    </rPh>
    <rPh sb="7" eb="9">
      <t>レイニュウ</t>
    </rPh>
    <phoneticPr fontId="3"/>
  </si>
  <si>
    <t>ﾒﾓﾘｰ</t>
    <phoneticPr fontId="4"/>
  </si>
  <si>
    <t>資金前渡員/矢倉郵便局</t>
    <rPh sb="0" eb="2">
      <t>シキン</t>
    </rPh>
    <rPh sb="2" eb="3">
      <t>マエ</t>
    </rPh>
    <rPh sb="3" eb="4">
      <t>ワタ</t>
    </rPh>
    <rPh sb="4" eb="5">
      <t>イン</t>
    </rPh>
    <rPh sb="6" eb="8">
      <t>ヤクラ</t>
    </rPh>
    <rPh sb="8" eb="11">
      <t>ユウビンキョク</t>
    </rPh>
    <phoneticPr fontId="4"/>
  </si>
  <si>
    <t>12/24.25文ﾌﾟﾗ施設利用料</t>
    <rPh sb="8" eb="9">
      <t>ブン</t>
    </rPh>
    <rPh sb="12" eb="14">
      <t>シセツ</t>
    </rPh>
    <rPh sb="14" eb="16">
      <t>リヨウ</t>
    </rPh>
    <phoneticPr fontId="4"/>
  </si>
  <si>
    <t>ひこね市文化ﾌﾟﾗｻﾞ運営共同事業体</t>
    <rPh sb="3" eb="4">
      <t>シ</t>
    </rPh>
    <rPh sb="4" eb="6">
      <t>ブンカ</t>
    </rPh>
    <rPh sb="11" eb="13">
      <t>ウンエイ</t>
    </rPh>
    <rPh sb="13" eb="16">
      <t>ジギョウタイ</t>
    </rPh>
    <phoneticPr fontId="4"/>
  </si>
  <si>
    <t>作業S</t>
    <rPh sb="0" eb="2">
      <t>サギョウ</t>
    </rPh>
    <phoneticPr fontId="4"/>
  </si>
  <si>
    <t>科目</t>
    <rPh sb="0" eb="2">
      <t>カモク</t>
    </rPh>
    <phoneticPr fontId="3"/>
  </si>
  <si>
    <t>公</t>
  </si>
  <si>
    <t>入場料</t>
    <rPh sb="0" eb="3">
      <t>ニュウジョウリョウ</t>
    </rPh>
    <phoneticPr fontId="3"/>
  </si>
  <si>
    <t>伊吹薬草の里文化センター</t>
    <rPh sb="0" eb="1">
      <t>イブキ</t>
    </rPh>
    <rPh sb="1" eb="3">
      <t>ヤクソウ</t>
    </rPh>
    <rPh sb="4" eb="5">
      <t>サト</t>
    </rPh>
    <rPh sb="5" eb="7">
      <t>ブンカ</t>
    </rPh>
    <phoneticPr fontId="4"/>
  </si>
  <si>
    <t>チケットぴあ</t>
    <phoneticPr fontId="3"/>
  </si>
  <si>
    <t>ローソンチケット</t>
    <phoneticPr fontId="3"/>
  </si>
  <si>
    <t>CNプレイガイド</t>
    <phoneticPr fontId="3"/>
  </si>
  <si>
    <t>イープラス</t>
    <phoneticPr fontId="3"/>
  </si>
  <si>
    <t>岡田　健太郎</t>
    <rPh sb="0" eb="2">
      <t>オカダ</t>
    </rPh>
    <rPh sb="3" eb="6">
      <t>ケンタロウ</t>
    </rPh>
    <phoneticPr fontId="4"/>
  </si>
  <si>
    <t>AC伊吹友達ソング 制作・演奏謝礼</t>
    <rPh sb="1" eb="3">
      <t>イブキ</t>
    </rPh>
    <rPh sb="3" eb="5">
      <t>トモダチ</t>
    </rPh>
    <rPh sb="9" eb="11">
      <t>セイサク</t>
    </rPh>
    <rPh sb="12" eb="14">
      <t>エンソウ</t>
    </rPh>
    <rPh sb="14" eb="16">
      <t>シャレイ</t>
    </rPh>
    <phoneticPr fontId="4"/>
  </si>
  <si>
    <t>AC伊吹　藤巻</t>
    <rPh sb="1" eb="2">
      <t>イブキ</t>
    </rPh>
    <rPh sb="3" eb="5">
      <t>フジマキ</t>
    </rPh>
    <phoneticPr fontId="3"/>
  </si>
  <si>
    <t>印刷</t>
    <rPh sb="0" eb="2">
      <t>インサツ</t>
    </rPh>
    <phoneticPr fontId="3"/>
  </si>
  <si>
    <t>RINRIEデザイン</t>
    <phoneticPr fontId="4"/>
  </si>
  <si>
    <t>AC伊吹　藤巻コンサートチラシ印刷</t>
    <rPh sb="1" eb="3">
      <t>イブキ</t>
    </rPh>
    <rPh sb="4" eb="6">
      <t>フジマキ</t>
    </rPh>
    <rPh sb="14" eb="16">
      <t>インサツ</t>
    </rPh>
    <phoneticPr fontId="4"/>
  </si>
  <si>
    <t>印刷AC伊吹　藤巻</t>
  </si>
  <si>
    <t>ＡＣ伊吹　藤巻コンサート著作権使用料</t>
    <rPh sb="2" eb="4">
      <t>イブキ</t>
    </rPh>
    <rPh sb="5" eb="7">
      <t>フジマキ</t>
    </rPh>
    <rPh sb="12" eb="14">
      <t>チョサク</t>
    </rPh>
    <rPh sb="14" eb="15">
      <t>ケン</t>
    </rPh>
    <rPh sb="15" eb="18">
      <t>シヨウリョウ</t>
    </rPh>
    <phoneticPr fontId="4"/>
  </si>
  <si>
    <t>使賃AC伊吹　藤巻</t>
  </si>
  <si>
    <t>(株)キョードーマネジメントシステムズ</t>
    <rPh sb="0" eb="3">
      <t>カブ</t>
    </rPh>
    <phoneticPr fontId="4"/>
  </si>
  <si>
    <t>AC伊吹　藤巻コンサート公演料</t>
    <rPh sb="0" eb="2">
      <t>イブキ</t>
    </rPh>
    <rPh sb="2" eb="4">
      <t>トモダチ</t>
    </rPh>
    <rPh sb="5" eb="7">
      <t>フジマキ</t>
    </rPh>
    <rPh sb="12" eb="15">
      <t>コウエンリョウ</t>
    </rPh>
    <phoneticPr fontId="4"/>
  </si>
  <si>
    <t>AC伊吹藤巻コンサート前売販売手数料</t>
    <rPh sb="0" eb="2">
      <t>イブキ</t>
    </rPh>
    <rPh sb="2" eb="4">
      <t>トモダチ</t>
    </rPh>
    <rPh sb="4" eb="6">
      <t>フジマキ</t>
    </rPh>
    <rPh sb="11" eb="13">
      <t>マエウ</t>
    </rPh>
    <rPh sb="13" eb="15">
      <t>ハンバイ</t>
    </rPh>
    <rPh sb="15" eb="18">
      <t>テスウリョウ</t>
    </rPh>
    <phoneticPr fontId="4"/>
  </si>
  <si>
    <t>経費内訳書</t>
    <phoneticPr fontId="3"/>
  </si>
  <si>
    <t>●支出</t>
    <rPh sb="1" eb="3">
      <t>シシュツ</t>
    </rPh>
    <phoneticPr fontId="3"/>
  </si>
  <si>
    <t>支払相手</t>
    <rPh sb="0" eb="2">
      <t>シハラ</t>
    </rPh>
    <rPh sb="2" eb="4">
      <t>アイテ</t>
    </rPh>
    <phoneticPr fontId="3"/>
  </si>
  <si>
    <t>販売収入</t>
    <rPh sb="0" eb="4">
      <t>ハンバイシュウニュウ</t>
    </rPh>
    <phoneticPr fontId="18"/>
  </si>
  <si>
    <t>入場料収入</t>
    <rPh sb="0" eb="3">
      <t>ニュウジョウリョウ</t>
    </rPh>
    <rPh sb="3" eb="5">
      <t>シュウニュウ</t>
    </rPh>
    <phoneticPr fontId="18"/>
  </si>
  <si>
    <t>参加料収入</t>
    <rPh sb="0" eb="3">
      <t>サンカリョウ</t>
    </rPh>
    <rPh sb="3" eb="5">
      <t>シュウニュウ</t>
    </rPh>
    <phoneticPr fontId="18"/>
  </si>
  <si>
    <t>書類番号</t>
    <rPh sb="0" eb="4">
      <t>ショルイバンゴウ</t>
    </rPh>
    <phoneticPr fontId="3"/>
  </si>
  <si>
    <t>日付</t>
    <rPh sb="0" eb="1">
      <t>ニチ</t>
    </rPh>
    <rPh sb="1" eb="2">
      <t>ツキ</t>
    </rPh>
    <phoneticPr fontId="3"/>
  </si>
  <si>
    <t>収入項目</t>
    <rPh sb="0" eb="4">
      <t>シュウニュウコウモク</t>
    </rPh>
    <phoneticPr fontId="3"/>
  </si>
  <si>
    <t>支出項目</t>
    <rPh sb="0" eb="4">
      <t>シシュツコウモク</t>
    </rPh>
    <phoneticPr fontId="3"/>
  </si>
  <si>
    <t>対象外経費</t>
    <rPh sb="0" eb="5">
      <t>タイショウガイケイヒ</t>
    </rPh>
    <phoneticPr fontId="3"/>
  </si>
  <si>
    <t>対象経費</t>
    <rPh sb="0" eb="2">
      <t>タイショウ</t>
    </rPh>
    <rPh sb="2" eb="4">
      <t>ケイヒ</t>
    </rPh>
    <phoneticPr fontId="3"/>
  </si>
  <si>
    <t>※書類番号と証拠書類のコピーに同じ番号を記載してください。</t>
    <rPh sb="1" eb="5">
      <t>ショルイバンゴウ</t>
    </rPh>
    <phoneticPr fontId="3"/>
  </si>
  <si>
    <t>説　　明</t>
    <rPh sb="0" eb="1">
      <t>セツ</t>
    </rPh>
    <rPh sb="3" eb="4">
      <t>アキラ</t>
    </rPh>
    <phoneticPr fontId="3"/>
  </si>
  <si>
    <t>備　　　考</t>
    <rPh sb="0" eb="1">
      <t>ビ</t>
    </rPh>
    <rPh sb="4" eb="5">
      <t>コウ</t>
    </rPh>
    <phoneticPr fontId="3"/>
  </si>
  <si>
    <t>広告収入</t>
    <rPh sb="0" eb="4">
      <t>コウコクシュウニュウ</t>
    </rPh>
    <phoneticPr fontId="3"/>
  </si>
  <si>
    <t>令和９年度 しがアートコラボレーション事業</t>
    <rPh sb="0" eb="2">
      <t>レイワ</t>
    </rPh>
    <rPh sb="3" eb="5">
      <t>ネンド</t>
    </rPh>
    <rPh sb="4" eb="5">
      <t>ド</t>
    </rPh>
    <phoneticPr fontId="3"/>
  </si>
  <si>
    <t>補助金</t>
    <rPh sb="0" eb="3">
      <t>ホジヨ</t>
    </rPh>
    <phoneticPr fontId="18"/>
  </si>
  <si>
    <t>金　額（円）</t>
    <rPh sb="0" eb="1">
      <t>キン</t>
    </rPh>
    <rPh sb="2" eb="3">
      <t>ガク</t>
    </rPh>
    <rPh sb="4" eb="5">
      <t>エン</t>
    </rPh>
    <phoneticPr fontId="18"/>
  </si>
  <si>
    <t>（様式６）</t>
    <rPh sb="1" eb="3">
      <t>ヨウシキ</t>
    </rPh>
    <phoneticPr fontId="3"/>
  </si>
  <si>
    <t>自己資金</t>
    <rPh sb="0" eb="2">
      <t>ジコ</t>
    </rPh>
    <rPh sb="2" eb="4">
      <t>シキン</t>
    </rPh>
    <phoneticPr fontId="18"/>
  </si>
  <si>
    <t>　事業名：</t>
    <rPh sb="1" eb="4">
      <t>ジギョウメイ</t>
    </rPh>
    <phoneticPr fontId="3"/>
  </si>
  <si>
    <t>事業収入計（A）</t>
    <rPh sb="0" eb="2">
      <t>ジギョウ</t>
    </rPh>
    <rPh sb="2" eb="4">
      <t>シュウニュウ</t>
    </rPh>
    <rPh sb="4" eb="5">
      <t>ケイ</t>
    </rPh>
    <phoneticPr fontId="3"/>
  </si>
  <si>
    <t>財団からの負担金収入</t>
    <rPh sb="0" eb="2">
      <t>ザイダン</t>
    </rPh>
    <rPh sb="5" eb="8">
      <t>フタンキン</t>
    </rPh>
    <rPh sb="8" eb="10">
      <t>シュウニュウ</t>
    </rPh>
    <phoneticPr fontId="18"/>
  </si>
  <si>
    <t>負担金等収入計（B）</t>
    <rPh sb="0" eb="4">
      <t>フタンキントウ</t>
    </rPh>
    <rPh sb="4" eb="6">
      <t>シュウニュウ</t>
    </rPh>
    <rPh sb="6" eb="7">
      <t>ケイ</t>
    </rPh>
    <phoneticPr fontId="3"/>
  </si>
  <si>
    <t>収入合計 （C）</t>
    <rPh sb="0" eb="2">
      <t>シュウニュウ</t>
    </rPh>
    <rPh sb="2" eb="4">
      <t>ゴウケイ</t>
    </rPh>
    <phoneticPr fontId="18"/>
  </si>
  <si>
    <t>対象経費計（D)</t>
    <rPh sb="0" eb="4">
      <t>タイショウケイヒ</t>
    </rPh>
    <rPh sb="4" eb="5">
      <t>ケイ</t>
    </rPh>
    <phoneticPr fontId="3"/>
  </si>
  <si>
    <t>対象外経費計（E)</t>
    <rPh sb="0" eb="5">
      <t>タイショウガイケイヒ</t>
    </rPh>
    <rPh sb="5" eb="6">
      <t>ケイ</t>
    </rPh>
    <phoneticPr fontId="3"/>
  </si>
  <si>
    <t>支出合計 (F)</t>
    <rPh sb="0" eb="2">
      <t>シシュツ</t>
    </rPh>
    <rPh sb="2" eb="4">
      <t>ゴウケイ</t>
    </rPh>
    <phoneticPr fontId="18"/>
  </si>
  <si>
    <t>収入合計（C）＝支出合計（F）であることを確認してください。</t>
    <rPh sb="0" eb="4">
      <t>シュウニュウゴウケイ</t>
    </rPh>
    <rPh sb="8" eb="12">
      <t>シシュツゴウケイ</t>
    </rPh>
    <rPh sb="21" eb="23">
      <t>カクニン</t>
    </rPh>
    <phoneticPr fontId="18"/>
  </si>
  <si>
    <t>寄付金、協賛金の額</t>
    <rPh sb="0" eb="3">
      <t>キフキン</t>
    </rPh>
    <rPh sb="4" eb="7">
      <t>キョウサンキン</t>
    </rPh>
    <rPh sb="8" eb="9">
      <t>ガク</t>
    </rPh>
    <phoneticPr fontId="3"/>
  </si>
  <si>
    <t>上記以外の自己資金</t>
    <rPh sb="0" eb="4">
      <t>ジョウキイガイ</t>
    </rPh>
    <rPh sb="5" eb="9">
      <t>ジコシキン</t>
    </rPh>
    <phoneticPr fontId="3"/>
  </si>
  <si>
    <t xml:space="preserve">　＝(A) + (B) </t>
    <phoneticPr fontId="3"/>
  </si>
  <si>
    <t xml:space="preserve">　＝(D) + (E) </t>
    <phoneticPr fontId="3"/>
  </si>
  <si>
    <t>内訳　別紙１のとおり</t>
    <rPh sb="0" eb="2">
      <t>ウチワケ</t>
    </rPh>
    <rPh sb="3" eb="5">
      <t>ベッシ</t>
    </rPh>
    <phoneticPr fontId="3"/>
  </si>
  <si>
    <t>内訳　別紙２のとおり</t>
    <rPh sb="0" eb="2">
      <t>ウチワケ</t>
    </rPh>
    <rPh sb="3" eb="5">
      <t>ベッシ</t>
    </rPh>
    <phoneticPr fontId="3"/>
  </si>
  <si>
    <t>内訳　別紙３のとおり</t>
    <rPh sb="0" eb="2">
      <t>ウチワケ</t>
    </rPh>
    <rPh sb="3" eb="5">
      <t>ベッシ</t>
    </rPh>
    <phoneticPr fontId="3"/>
  </si>
  <si>
    <t>内訳　別紙４のとおり</t>
    <rPh sb="0" eb="2">
      <t>ウチワケ</t>
    </rPh>
    <rPh sb="3" eb="5">
      <t>ベッシ</t>
    </rPh>
    <phoneticPr fontId="3"/>
  </si>
  <si>
    <t xml:space="preserve"> ＝ (D) － (A）≦ 決定通知記載の負担金上限額</t>
    <rPh sb="14" eb="18">
      <t>ケッテイツウチ</t>
    </rPh>
    <rPh sb="18" eb="20">
      <t>キサイ</t>
    </rPh>
    <rPh sb="21" eb="24">
      <t>フタンキン</t>
    </rPh>
    <rPh sb="24" eb="27">
      <t>ジョウゲンガク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</si>
</sst>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m/d;@"/>
    <numFmt numFmtId="177" formatCode="#,##0_);[Red]\(#,##0\)"/>
    <numFmt numFmtId="178" formatCode="&quot;Ｎｏ．&quot;#,##0"/>
    <numFmt numFmtId="179" formatCode="#,##0&quot;円&quot;"/>
    <numFmt numFmtId="180" formatCode="#,##0;&quot;△ &quot;#,##0"/>
    <numFmt numFmtId="181" formatCode="&quot;＝&quot;\ \ #,##0&quot;円&quot;"/>
    <numFmt numFmtId="182" formatCode="#,##0&quot;円&quot;\ \ \ \③"/>
    <numFmt numFmtId="183" formatCode="&quot;振替&quot;#,##0"/>
    <numFmt numFmtId="184" formatCode="&quot;振&quot;&quot;替&quot;#,##0"/>
    <numFmt numFmtId="185" formatCode="&quot;伝票Ｎｏ．&quot;#,##0"/>
    <numFmt numFmtId="186" formatCode="###&quot;枚&quot;"/>
    <numFmt numFmtId="187" formatCode="[$-411]ggge&quot;年&quot;m&quot;月&quot;d&quot;日&quot;\(aaa\)"/>
  </numFmts>
  <fonts count="24" x14ac:knownFonts="1">
    <font>
      <sz val="11"/>
      <name val="ＭＳ Ｐ明朝"/>
      <family val="1"/>
      <charset val="128"/>
    </font>
    <font>
      <sz val="11"/>
      <color theme="1"/>
      <name val="ＭＳ Ｐゴシック"/>
      <family val="2"/>
      <charset val="128"/>
      <scheme val="minor"/>
    </font>
    <font>
      <sz val="11"/>
      <name val="ＭＳ Ｐ明朝"/>
      <family val="1"/>
      <charset val="128"/>
    </font>
    <font>
      <sz val="6"/>
      <name val="ＭＳ Ｐ明朝"/>
      <family val="1"/>
      <charset val="128"/>
    </font>
    <font>
      <sz val="6"/>
      <name val="ＭＳ Ｐゴシック"/>
      <family val="3"/>
      <charset val="128"/>
    </font>
    <font>
      <sz val="11"/>
      <name val="ＭＳ Ｐゴシック"/>
      <family val="3"/>
      <charset val="128"/>
    </font>
    <font>
      <sz val="12"/>
      <name val="ＭＳ Ｐ明朝"/>
      <family val="1"/>
      <charset val="128"/>
    </font>
    <font>
      <b/>
      <sz val="11"/>
      <name val="ＭＳ Ｐ明朝"/>
      <family val="1"/>
      <charset val="128"/>
    </font>
    <font>
      <u val="double"/>
      <sz val="11"/>
      <name val="ＭＳ Ｐ明朝"/>
      <family val="1"/>
      <charset val="128"/>
    </font>
    <font>
      <sz val="10"/>
      <name val="ＭＳ Ｐゴシック"/>
      <family val="3"/>
      <charset val="128"/>
    </font>
    <font>
      <sz val="8"/>
      <name val="ＭＳ Ｐ明朝"/>
      <family val="1"/>
      <charset val="128"/>
    </font>
    <font>
      <sz val="11"/>
      <color theme="1"/>
      <name val="ＭＳ Ｐゴシック"/>
      <family val="3"/>
      <charset val="128"/>
    </font>
    <font>
      <sz val="11"/>
      <color theme="1"/>
      <name val="ＭＳ ゴシック"/>
      <family val="3"/>
      <charset val="128"/>
    </font>
    <font>
      <sz val="11"/>
      <color theme="1"/>
      <name val="ＭＳ Ｐ明朝"/>
      <family val="1"/>
      <charset val="128"/>
    </font>
    <font>
      <sz val="11"/>
      <color theme="1"/>
      <name val="ＭＳ Ｐゴシック"/>
      <family val="3"/>
      <charset val="128"/>
      <scheme val="minor"/>
    </font>
    <font>
      <sz val="11"/>
      <color rgb="FF0070C0"/>
      <name val="ＭＳ Ｐ明朝"/>
      <family val="1"/>
      <charset val="128"/>
    </font>
    <font>
      <sz val="11"/>
      <color theme="0" tint="-0.249977111117893"/>
      <name val="ＭＳ Ｐ明朝"/>
      <family val="1"/>
      <charset val="128"/>
    </font>
    <font>
      <sz val="11"/>
      <color rgb="FFFF0000"/>
      <name val="ＭＳ Ｐ明朝"/>
      <family val="1"/>
      <charset val="128"/>
    </font>
    <font>
      <sz val="6"/>
      <name val="ＭＳ Ｐゴシック"/>
      <family val="2"/>
      <charset val="128"/>
      <scheme val="minor"/>
    </font>
    <font>
      <sz val="9"/>
      <name val="ＭＳ Ｐ明朝"/>
      <family val="1"/>
      <charset val="128"/>
    </font>
    <font>
      <sz val="11"/>
      <color theme="0"/>
      <name val="ＭＳ Ｐ明朝"/>
      <family val="1"/>
      <charset val="128"/>
    </font>
    <font>
      <sz val="8"/>
      <color theme="0"/>
      <name val="ＭＳ Ｐ明朝"/>
      <family val="1"/>
      <charset val="128"/>
    </font>
    <font>
      <sz val="10"/>
      <name val="ＭＳ Ｐ明朝"/>
      <family val="1"/>
      <charset val="128"/>
    </font>
    <font>
      <b/>
      <sz val="11"/>
      <color rgb="FFFF0000"/>
      <name val="ＭＳ 明朝"/>
      <family val="1"/>
      <charset val="128"/>
    </font>
  </fonts>
  <fills count="23">
    <fill>
      <patternFill patternType="none"/>
    </fill>
    <fill>
      <patternFill patternType="gray125"/>
    </fill>
    <fill>
      <patternFill patternType="solid">
        <fgColor rgb="FF00B0F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92D05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99"/>
        <bgColor indexed="64"/>
      </patternFill>
    </fill>
  </fills>
  <borders count="45">
    <border>
      <left/>
      <right/>
      <top/>
      <bottom/>
      <diagonal/>
    </border>
    <border>
      <left/>
      <right/>
      <top style="medium">
        <color indexed="64"/>
      </top>
      <bottom style="medium">
        <color indexed="64"/>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rgb="FFFF3399"/>
      </left>
      <right style="thin">
        <color rgb="FFFF3399"/>
      </right>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s>
  <cellStyleXfs count="25">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5" fillId="0" borderId="0" applyFont="0" applyFill="0" applyBorder="0" applyAlignment="0" applyProtection="0"/>
    <xf numFmtId="38" fontId="2" fillId="0" borderId="0" applyFont="0" applyFill="0" applyBorder="0" applyAlignment="0" applyProtection="0">
      <alignment vertical="center"/>
    </xf>
    <xf numFmtId="38" fontId="13" fillId="0" borderId="0" applyFont="0" applyFill="0" applyBorder="0" applyAlignment="0" applyProtection="0">
      <alignment vertical="center"/>
    </xf>
    <xf numFmtId="0" fontId="2" fillId="0" borderId="0">
      <alignment vertical="center"/>
    </xf>
    <xf numFmtId="0" fontId="14" fillId="0" borderId="0">
      <alignment vertical="center"/>
    </xf>
    <xf numFmtId="0" fontId="12" fillId="0" borderId="0">
      <alignment vertical="center"/>
    </xf>
    <xf numFmtId="0" fontId="9" fillId="0" borderId="0"/>
    <xf numFmtId="0" fontId="12" fillId="0" borderId="0">
      <alignment vertical="center"/>
    </xf>
    <xf numFmtId="0" fontId="5" fillId="0" borderId="0"/>
    <xf numFmtId="0" fontId="2" fillId="0" borderId="0">
      <alignment vertical="center"/>
    </xf>
    <xf numFmtId="0" fontId="11" fillId="0" borderId="0">
      <alignment vertical="center"/>
    </xf>
    <xf numFmtId="0" fontId="13" fillId="0" borderId="0">
      <alignment vertical="center"/>
    </xf>
    <xf numFmtId="0" fontId="1" fillId="0" borderId="0">
      <alignment vertical="center"/>
    </xf>
    <xf numFmtId="38" fontId="1" fillId="0" borderId="0" applyFont="0" applyFill="0" applyBorder="0" applyAlignment="0" applyProtection="0">
      <alignment vertical="center"/>
    </xf>
  </cellStyleXfs>
  <cellXfs count="504">
    <xf numFmtId="0" fontId="0" fillId="0" borderId="0" xfId="0">
      <alignment vertical="center"/>
    </xf>
    <xf numFmtId="176" fontId="0" fillId="0" borderId="0" xfId="9" applyNumberFormat="1" applyFont="1" applyAlignment="1">
      <alignment shrinkToFit="1"/>
    </xf>
    <xf numFmtId="38" fontId="0" fillId="0" borderId="0" xfId="10" applyFont="1" applyAlignment="1">
      <alignment shrinkToFit="1"/>
    </xf>
    <xf numFmtId="38" fontId="0" fillId="0" borderId="0" xfId="3" applyFont="1" applyAlignment="1">
      <alignment shrinkToFit="1"/>
    </xf>
    <xf numFmtId="38" fontId="0" fillId="0" borderId="0" xfId="0" applyNumberFormat="1">
      <alignment vertical="center"/>
    </xf>
    <xf numFmtId="177" fontId="0" fillId="0" borderId="1" xfId="0" applyNumberFormat="1" applyBorder="1" applyAlignment="1">
      <alignment horizontal="center" vertical="center"/>
    </xf>
    <xf numFmtId="0" fontId="0" fillId="0" borderId="0" xfId="0" applyAlignment="1">
      <alignment horizontal="center" vertical="center"/>
    </xf>
    <xf numFmtId="0" fontId="7" fillId="0" borderId="2" xfId="0" applyFont="1" applyBorder="1" applyAlignment="1">
      <alignment horizontal="right" vertical="center"/>
    </xf>
    <xf numFmtId="177" fontId="0" fillId="0" borderId="3" xfId="0" applyNumberFormat="1" applyBorder="1" applyAlignment="1">
      <alignment horizontal="center" vertical="center"/>
    </xf>
    <xf numFmtId="176" fontId="0" fillId="0" borderId="0" xfId="0" applyNumberFormat="1" applyAlignment="1">
      <alignment horizontal="center" vertical="center"/>
    </xf>
    <xf numFmtId="177" fontId="0" fillId="0" borderId="0" xfId="0" applyNumberFormat="1">
      <alignment vertical="center"/>
    </xf>
    <xf numFmtId="177" fontId="0" fillId="0" borderId="0" xfId="0" applyNumberFormat="1" applyAlignment="1"/>
    <xf numFmtId="38" fontId="0" fillId="0" borderId="4" xfId="11" applyFont="1" applyBorder="1" applyAlignment="1">
      <alignment shrinkToFit="1"/>
    </xf>
    <xf numFmtId="178" fontId="0" fillId="0" borderId="4" xfId="11" applyNumberFormat="1" applyFont="1" applyBorder="1" applyAlignment="1">
      <alignment horizontal="right" shrinkToFit="1"/>
    </xf>
    <xf numFmtId="38" fontId="0" fillId="0" borderId="4" xfId="3" applyFont="1" applyBorder="1" applyAlignment="1">
      <alignment shrinkToFit="1"/>
    </xf>
    <xf numFmtId="0" fontId="0" fillId="0" borderId="0" xfId="0" applyAlignment="1">
      <alignment horizontal="right" vertical="center"/>
    </xf>
    <xf numFmtId="179" fontId="0" fillId="0" borderId="0" xfId="0" applyNumberFormat="1">
      <alignment vertical="center"/>
    </xf>
    <xf numFmtId="179" fontId="8" fillId="0" borderId="0" xfId="0" applyNumberFormat="1" applyFont="1">
      <alignment vertical="center"/>
    </xf>
    <xf numFmtId="182" fontId="0" fillId="0" borderId="0" xfId="0" applyNumberFormat="1" applyAlignment="1">
      <alignment horizontal="left" vertical="center"/>
    </xf>
    <xf numFmtId="176" fontId="0" fillId="0" borderId="0" xfId="0" applyNumberFormat="1">
      <alignment vertical="center"/>
    </xf>
    <xf numFmtId="177" fontId="0" fillId="0" borderId="0" xfId="14" applyNumberFormat="1" applyFont="1" applyAlignment="1">
      <alignment shrinkToFit="1"/>
    </xf>
    <xf numFmtId="38" fontId="0" fillId="0" borderId="0" xfId="7" applyFont="1" applyAlignment="1">
      <alignment shrinkToFit="1"/>
    </xf>
    <xf numFmtId="176" fontId="0" fillId="0" borderId="0" xfId="0" applyNumberFormat="1" applyAlignment="1"/>
    <xf numFmtId="177" fontId="0" fillId="0" borderId="6" xfId="0" applyNumberFormat="1" applyBorder="1" applyAlignment="1">
      <alignment horizontal="left" shrinkToFit="1"/>
    </xf>
    <xf numFmtId="38" fontId="0" fillId="0" borderId="0" xfId="9" applyFont="1" applyAlignment="1">
      <alignment shrinkToFit="1"/>
    </xf>
    <xf numFmtId="38" fontId="0" fillId="0" borderId="6" xfId="11" applyFont="1" applyBorder="1" applyAlignment="1">
      <alignment shrinkToFit="1"/>
    </xf>
    <xf numFmtId="178" fontId="0" fillId="0" borderId="6" xfId="11" applyNumberFormat="1" applyFont="1" applyBorder="1" applyAlignment="1">
      <alignment horizontal="right" shrinkToFit="1"/>
    </xf>
    <xf numFmtId="177" fontId="0" fillId="2" borderId="0" xfId="0" applyNumberFormat="1" applyFill="1" applyAlignment="1"/>
    <xf numFmtId="176" fontId="0" fillId="2" borderId="0" xfId="0" applyNumberFormat="1" applyFill="1" applyAlignment="1"/>
    <xf numFmtId="38" fontId="2" fillId="3" borderId="0" xfId="9" applyFont="1" applyFill="1" applyAlignment="1">
      <alignment shrinkToFit="1"/>
    </xf>
    <xf numFmtId="176" fontId="0" fillId="3" borderId="0" xfId="0" applyNumberFormat="1" applyFill="1" applyAlignment="1"/>
    <xf numFmtId="176" fontId="0" fillId="4" borderId="0" xfId="0" applyNumberFormat="1" applyFill="1" applyAlignment="1"/>
    <xf numFmtId="38" fontId="2" fillId="5" borderId="0" xfId="9" applyFont="1" applyFill="1" applyAlignment="1">
      <alignment shrinkToFit="1"/>
    </xf>
    <xf numFmtId="176" fontId="0" fillId="5" borderId="0" xfId="0" applyNumberFormat="1" applyFill="1" applyAlignment="1"/>
    <xf numFmtId="38" fontId="2" fillId="4" borderId="0" xfId="9" applyFont="1" applyFill="1" applyAlignment="1">
      <alignment shrinkToFit="1"/>
    </xf>
    <xf numFmtId="38" fontId="2" fillId="6" borderId="0" xfId="9" applyFont="1" applyFill="1" applyAlignment="1">
      <alignment shrinkToFit="1"/>
    </xf>
    <xf numFmtId="38" fontId="2" fillId="2" borderId="0" xfId="7" applyFont="1" applyFill="1" applyAlignment="1">
      <alignment shrinkToFit="1"/>
    </xf>
    <xf numFmtId="0" fontId="13" fillId="7" borderId="0" xfId="0" applyFont="1" applyFill="1">
      <alignment vertical="center"/>
    </xf>
    <xf numFmtId="177" fontId="13" fillId="7" borderId="0" xfId="0" applyNumberFormat="1" applyFont="1" applyFill="1" applyAlignment="1"/>
    <xf numFmtId="38" fontId="13" fillId="7" borderId="0" xfId="9" applyFont="1" applyFill="1" applyAlignment="1">
      <alignment shrinkToFit="1"/>
    </xf>
    <xf numFmtId="176" fontId="13" fillId="7" borderId="0" xfId="0" applyNumberFormat="1" applyFont="1" applyFill="1" applyAlignment="1"/>
    <xf numFmtId="0" fontId="13" fillId="0" borderId="0" xfId="0" applyFont="1">
      <alignment vertical="center"/>
    </xf>
    <xf numFmtId="38" fontId="2" fillId="8" borderId="0" xfId="9" applyFont="1" applyFill="1" applyAlignment="1">
      <alignment shrinkToFit="1"/>
    </xf>
    <xf numFmtId="176" fontId="0" fillId="8" borderId="0" xfId="0" applyNumberFormat="1" applyFill="1" applyAlignment="1"/>
    <xf numFmtId="38" fontId="2" fillId="9" borderId="0" xfId="9" applyFont="1" applyFill="1" applyAlignment="1">
      <alignment shrinkToFit="1"/>
    </xf>
    <xf numFmtId="176" fontId="0" fillId="9" borderId="0" xfId="0" applyNumberFormat="1" applyFill="1" applyAlignment="1"/>
    <xf numFmtId="177" fontId="0" fillId="10" borderId="0" xfId="0" applyNumberFormat="1" applyFill="1" applyAlignment="1"/>
    <xf numFmtId="38" fontId="2" fillId="10" borderId="0" xfId="9" applyFont="1" applyFill="1" applyAlignment="1">
      <alignment shrinkToFit="1"/>
    </xf>
    <xf numFmtId="176" fontId="0" fillId="10" borderId="0" xfId="0" applyNumberFormat="1" applyFill="1" applyAlignment="1"/>
    <xf numFmtId="38" fontId="2" fillId="11" borderId="0" xfId="9" applyFont="1" applyFill="1" applyAlignment="1">
      <alignment shrinkToFit="1"/>
    </xf>
    <xf numFmtId="176" fontId="0" fillId="11" borderId="0" xfId="0" applyNumberFormat="1" applyFill="1" applyAlignment="1"/>
    <xf numFmtId="177" fontId="0" fillId="12" borderId="0" xfId="0" applyNumberFormat="1" applyFill="1" applyAlignment="1"/>
    <xf numFmtId="38" fontId="2" fillId="12" borderId="0" xfId="9" applyFont="1" applyFill="1" applyAlignment="1">
      <alignment shrinkToFit="1"/>
    </xf>
    <xf numFmtId="176" fontId="0" fillId="12" borderId="0" xfId="0" applyNumberFormat="1" applyFill="1" applyAlignment="1"/>
    <xf numFmtId="177" fontId="15" fillId="0" borderId="0" xfId="0" applyNumberFormat="1" applyFont="1" applyAlignment="1">
      <alignment horizontal="center" shrinkToFit="1"/>
    </xf>
    <xf numFmtId="177" fontId="0" fillId="13" borderId="0" xfId="0" applyNumberFormat="1" applyFill="1" applyAlignment="1"/>
    <xf numFmtId="177" fontId="0" fillId="0" borderId="7" xfId="0" applyNumberFormat="1" applyBorder="1" applyAlignment="1">
      <alignment horizontal="center" vertical="center"/>
    </xf>
    <xf numFmtId="177" fontId="0" fillId="0" borderId="4" xfId="0" applyNumberFormat="1" applyBorder="1" applyAlignment="1">
      <alignment horizontal="center" vertical="center"/>
    </xf>
    <xf numFmtId="177" fontId="0" fillId="0" borderId="8" xfId="0" applyNumberFormat="1" applyBorder="1" applyAlignment="1">
      <alignment horizontal="center" vertical="center"/>
    </xf>
    <xf numFmtId="177" fontId="0" fillId="0" borderId="9" xfId="0" applyNumberFormat="1" applyBorder="1" applyAlignment="1">
      <alignment horizontal="center" vertical="center"/>
    </xf>
    <xf numFmtId="177" fontId="0" fillId="0" borderId="10" xfId="0" applyNumberFormat="1" applyBorder="1" applyAlignment="1">
      <alignment horizontal="center" vertical="center"/>
    </xf>
    <xf numFmtId="177" fontId="0" fillId="0" borderId="0" xfId="0" applyNumberFormat="1" applyAlignment="1">
      <alignment vertical="center" shrinkToFit="1"/>
    </xf>
    <xf numFmtId="177" fontId="16" fillId="0" borderId="0" xfId="0" applyNumberFormat="1" applyFont="1" applyAlignment="1">
      <alignment vertical="center" shrinkToFit="1"/>
    </xf>
    <xf numFmtId="177" fontId="0" fillId="13" borderId="0" xfId="0" applyNumberFormat="1" applyFill="1" applyAlignment="1">
      <alignment vertical="center" shrinkToFit="1"/>
    </xf>
    <xf numFmtId="177" fontId="0" fillId="0" borderId="4" xfId="0" applyNumberFormat="1" applyBorder="1" applyAlignment="1">
      <alignment horizontal="right" vertical="center"/>
    </xf>
    <xf numFmtId="38" fontId="2" fillId="0" borderId="0" xfId="10" applyFont="1" applyAlignment="1">
      <alignment shrinkToFit="1"/>
    </xf>
    <xf numFmtId="176" fontId="2" fillId="0" borderId="0" xfId="9" applyNumberFormat="1" applyFont="1" applyAlignment="1">
      <alignment shrinkToFit="1"/>
    </xf>
    <xf numFmtId="38" fontId="2" fillId="0" borderId="4" xfId="11" applyFont="1" applyBorder="1" applyAlignment="1">
      <alignment shrinkToFit="1"/>
    </xf>
    <xf numFmtId="38" fontId="2" fillId="0" borderId="4" xfId="3" applyBorder="1" applyAlignment="1">
      <alignment shrinkToFit="1"/>
    </xf>
    <xf numFmtId="178" fontId="2" fillId="0" borderId="4" xfId="11" applyNumberFormat="1" applyFont="1" applyBorder="1" applyAlignment="1">
      <alignment horizontal="right" shrinkToFit="1"/>
    </xf>
    <xf numFmtId="38" fontId="2" fillId="0" borderId="0" xfId="9" applyFont="1" applyAlignment="1">
      <alignment shrinkToFit="1"/>
    </xf>
    <xf numFmtId="38" fontId="2" fillId="0" borderId="0" xfId="7" applyFont="1" applyAlignment="1">
      <alignment shrinkToFit="1"/>
    </xf>
    <xf numFmtId="176" fontId="2" fillId="0" borderId="0" xfId="0" applyNumberFormat="1" applyFont="1" applyAlignment="1"/>
    <xf numFmtId="38" fontId="2" fillId="0" borderId="6" xfId="11" applyFont="1" applyBorder="1" applyAlignment="1">
      <alignment shrinkToFit="1"/>
    </xf>
    <xf numFmtId="178" fontId="2" fillId="0" borderId="6" xfId="11" applyNumberFormat="1" applyFont="1" applyBorder="1" applyAlignment="1">
      <alignment horizontal="right" shrinkToFit="1"/>
    </xf>
    <xf numFmtId="177" fontId="2" fillId="0" borderId="6" xfId="0" applyNumberFormat="1" applyFont="1" applyBorder="1" applyAlignment="1">
      <alignment horizontal="left" shrinkToFit="1"/>
    </xf>
    <xf numFmtId="38" fontId="2" fillId="0" borderId="6" xfId="3" applyBorder="1" applyAlignment="1">
      <alignment shrinkToFit="1"/>
    </xf>
    <xf numFmtId="38" fontId="2" fillId="0" borderId="11" xfId="11" applyFont="1" applyBorder="1" applyAlignment="1">
      <alignment shrinkToFit="1"/>
    </xf>
    <xf numFmtId="38" fontId="2" fillId="14" borderId="0" xfId="9" applyFont="1" applyFill="1" applyAlignment="1">
      <alignment shrinkToFit="1"/>
    </xf>
    <xf numFmtId="38" fontId="2" fillId="14" borderId="0" xfId="10" applyFont="1" applyFill="1" applyAlignment="1">
      <alignment shrinkToFit="1"/>
    </xf>
    <xf numFmtId="38" fontId="0" fillId="0" borderId="0" xfId="11" applyFont="1" applyAlignment="1">
      <alignment shrinkToFit="1"/>
    </xf>
    <xf numFmtId="177" fontId="0" fillId="14" borderId="4" xfId="0" applyNumberFormat="1" applyFill="1" applyBorder="1" applyAlignment="1">
      <alignment horizontal="left" shrinkToFit="1"/>
    </xf>
    <xf numFmtId="38" fontId="2" fillId="14" borderId="4" xfId="7" applyFont="1" applyFill="1" applyBorder="1" applyAlignment="1">
      <alignment shrinkToFit="1"/>
    </xf>
    <xf numFmtId="183" fontId="2" fillId="14" borderId="4" xfId="3" applyNumberFormat="1" applyFill="1" applyBorder="1" applyAlignment="1">
      <alignment horizontal="right" shrinkToFit="1"/>
    </xf>
    <xf numFmtId="38" fontId="2" fillId="14" borderId="4" xfId="3" applyFill="1" applyBorder="1" applyAlignment="1">
      <alignment shrinkToFit="1"/>
    </xf>
    <xf numFmtId="38" fontId="2" fillId="14" borderId="6" xfId="7" applyFont="1" applyFill="1" applyBorder="1" applyAlignment="1">
      <alignment shrinkToFit="1"/>
    </xf>
    <xf numFmtId="0" fontId="0" fillId="0" borderId="0" xfId="0" applyAlignment="1">
      <alignment horizontal="left" vertical="center"/>
    </xf>
    <xf numFmtId="38" fontId="2" fillId="0" borderId="4" xfId="2" applyBorder="1" applyAlignment="1">
      <alignment vertical="center" shrinkToFit="1"/>
    </xf>
    <xf numFmtId="38" fontId="0" fillId="0" borderId="0" xfId="2" applyFont="1">
      <alignment vertical="center"/>
    </xf>
    <xf numFmtId="38" fontId="2" fillId="0" borderId="4" xfId="2" applyBorder="1" applyAlignment="1">
      <alignment horizontal="center" vertical="center" shrinkToFit="1"/>
    </xf>
    <xf numFmtId="180" fontId="2" fillId="0" borderId="4" xfId="0" applyNumberFormat="1" applyFont="1" applyBorder="1" applyAlignment="1">
      <alignment vertical="center" shrinkToFit="1"/>
    </xf>
    <xf numFmtId="0" fontId="0" fillId="0" borderId="4" xfId="0" applyBorder="1">
      <alignment vertical="center"/>
    </xf>
    <xf numFmtId="38" fontId="0" fillId="0" borderId="4" xfId="2" applyFont="1" applyBorder="1">
      <alignment vertical="center"/>
    </xf>
    <xf numFmtId="38" fontId="0" fillId="0" borderId="4" xfId="8" applyFont="1" applyBorder="1" applyAlignment="1">
      <alignment shrinkToFit="1"/>
    </xf>
    <xf numFmtId="38" fontId="0" fillId="0" borderId="4" xfId="8" quotePrefix="1" applyFont="1" applyBorder="1" applyAlignment="1">
      <alignment shrinkToFit="1"/>
    </xf>
    <xf numFmtId="176" fontId="2" fillId="0" borderId="4" xfId="2" applyNumberFormat="1" applyBorder="1" applyAlignment="1">
      <alignment vertical="center" shrinkToFit="1"/>
    </xf>
    <xf numFmtId="180" fontId="2" fillId="0" borderId="4" xfId="0" quotePrefix="1" applyNumberFormat="1" applyFont="1" applyBorder="1" applyAlignment="1">
      <alignment horizontal="center" vertical="center" shrinkToFit="1"/>
    </xf>
    <xf numFmtId="180" fontId="2" fillId="0" borderId="4" xfId="0" quotePrefix="1" applyNumberFormat="1" applyFont="1" applyBorder="1" applyAlignment="1">
      <alignment horizontal="left" shrinkToFit="1"/>
    </xf>
    <xf numFmtId="38" fontId="2" fillId="0" borderId="4" xfId="10" applyFont="1" applyBorder="1" applyAlignment="1">
      <alignment horizontal="center" shrinkToFit="1"/>
    </xf>
    <xf numFmtId="180" fontId="2" fillId="0" borderId="4" xfId="0" applyNumberFormat="1" applyFont="1" applyBorder="1" applyAlignment="1">
      <alignment horizontal="center" vertical="center" shrinkToFit="1"/>
    </xf>
    <xf numFmtId="38" fontId="2" fillId="0" borderId="34" xfId="10" quotePrefix="1" applyFont="1" applyBorder="1" applyAlignment="1">
      <alignment horizontal="left" shrinkToFit="1"/>
    </xf>
    <xf numFmtId="0" fontId="0" fillId="0" borderId="4" xfId="0" quotePrefix="1" applyBorder="1">
      <alignment vertical="center"/>
    </xf>
    <xf numFmtId="186" fontId="14" fillId="0" borderId="0" xfId="0" applyNumberFormat="1" applyFont="1" applyAlignment="1"/>
    <xf numFmtId="181" fontId="14" fillId="0" borderId="0" xfId="0" applyNumberFormat="1" applyFont="1">
      <alignment vertical="center"/>
    </xf>
    <xf numFmtId="0" fontId="0" fillId="0" borderId="0" xfId="0" quotePrefix="1" applyAlignment="1">
      <alignment horizontal="right" vertical="center"/>
    </xf>
    <xf numFmtId="187" fontId="6" fillId="0" borderId="0" xfId="20" applyNumberFormat="1" applyFont="1" applyAlignment="1">
      <alignment horizontal="right" vertical="center"/>
    </xf>
    <xf numFmtId="0" fontId="10" fillId="0" borderId="0" xfId="0" applyFont="1">
      <alignment vertical="center"/>
    </xf>
    <xf numFmtId="0" fontId="0" fillId="0" borderId="4" xfId="0" applyBorder="1" applyAlignment="1">
      <alignment horizontal="right" vertical="center"/>
    </xf>
    <xf numFmtId="0" fontId="0" fillId="0" borderId="4" xfId="0" applyBorder="1" applyAlignment="1">
      <alignment horizontal="center" vertical="center"/>
    </xf>
    <xf numFmtId="38" fontId="0" fillId="0" borderId="0" xfId="2" applyFont="1" applyProtection="1">
      <alignment vertical="center"/>
    </xf>
    <xf numFmtId="38" fontId="0" fillId="0" borderId="0" xfId="2" quotePrefix="1" applyFont="1" applyAlignment="1" applyProtection="1">
      <alignment horizontal="right" vertical="center"/>
    </xf>
    <xf numFmtId="38" fontId="13" fillId="0" borderId="0" xfId="2" applyFont="1" applyProtection="1">
      <alignment vertical="center"/>
    </xf>
    <xf numFmtId="0" fontId="20" fillId="0" borderId="0" xfId="0" applyFont="1">
      <alignment vertical="center"/>
    </xf>
    <xf numFmtId="0" fontId="21" fillId="0" borderId="0" xfId="0" applyFont="1">
      <alignment vertical="center"/>
    </xf>
    <xf numFmtId="38" fontId="21" fillId="0" borderId="0" xfId="0" applyNumberFormat="1" applyFont="1">
      <alignment vertical="center"/>
    </xf>
    <xf numFmtId="0" fontId="0" fillId="0" borderId="14" xfId="0" applyBorder="1">
      <alignment vertical="center"/>
    </xf>
    <xf numFmtId="0" fontId="0" fillId="20" borderId="15" xfId="0" applyFill="1" applyBorder="1" applyAlignment="1">
      <alignment horizontal="right" vertical="center"/>
    </xf>
    <xf numFmtId="0" fontId="0" fillId="20" borderId="15" xfId="0" applyFill="1" applyBorder="1">
      <alignment vertical="center"/>
    </xf>
    <xf numFmtId="0" fontId="0" fillId="20" borderId="4" xfId="0" applyFill="1" applyBorder="1" applyAlignment="1">
      <alignment horizontal="right" vertical="center"/>
    </xf>
    <xf numFmtId="0" fontId="0" fillId="20" borderId="4" xfId="0" applyFill="1" applyBorder="1">
      <alignment vertical="center"/>
    </xf>
    <xf numFmtId="0" fontId="0" fillId="20" borderId="14" xfId="0" applyFill="1" applyBorder="1" applyAlignment="1">
      <alignment horizontal="right" vertical="center"/>
    </xf>
    <xf numFmtId="0" fontId="0" fillId="20" borderId="14" xfId="0" applyFill="1" applyBorder="1">
      <alignment vertical="center"/>
    </xf>
    <xf numFmtId="38" fontId="0" fillId="0" borderId="4" xfId="2" applyFont="1" applyBorder="1" applyProtection="1">
      <alignment vertical="center"/>
      <protection locked="0"/>
    </xf>
    <xf numFmtId="176" fontId="0" fillId="0" borderId="4" xfId="0" applyNumberFormat="1" applyBorder="1" applyProtection="1">
      <alignment vertical="center"/>
      <protection locked="0"/>
    </xf>
    <xf numFmtId="176" fontId="0" fillId="0" borderId="14" xfId="0" applyNumberFormat="1" applyBorder="1" applyProtection="1">
      <alignment vertical="center"/>
      <protection locked="0"/>
    </xf>
    <xf numFmtId="0" fontId="0" fillId="0" borderId="4" xfId="0" applyBorder="1" applyProtection="1">
      <alignment vertical="center"/>
      <protection locked="0"/>
    </xf>
    <xf numFmtId="38" fontId="0" fillId="0" borderId="14" xfId="2" applyFont="1" applyBorder="1" applyProtection="1">
      <alignment vertical="center"/>
      <protection locked="0"/>
    </xf>
    <xf numFmtId="0" fontId="0" fillId="0" borderId="14" xfId="0" applyBorder="1" applyProtection="1">
      <alignment vertical="center"/>
      <protection locked="0"/>
    </xf>
    <xf numFmtId="0" fontId="0" fillId="0" borderId="15" xfId="0" applyBorder="1" applyProtection="1">
      <alignment vertical="center"/>
      <protection locked="0"/>
    </xf>
    <xf numFmtId="38" fontId="0" fillId="0" borderId="15" xfId="2" applyFont="1" applyBorder="1" applyProtection="1">
      <alignment vertical="center"/>
      <protection locked="0"/>
    </xf>
    <xf numFmtId="0" fontId="0" fillId="0" borderId="36" xfId="0" applyBorder="1">
      <alignment vertical="center"/>
    </xf>
    <xf numFmtId="38" fontId="0" fillId="0" borderId="14" xfId="2" applyFont="1" applyBorder="1" applyProtection="1">
      <alignment vertical="center"/>
    </xf>
    <xf numFmtId="0" fontId="0" fillId="0" borderId="15" xfId="0" applyBorder="1" applyAlignment="1">
      <alignment horizontal="center" vertical="center"/>
    </xf>
    <xf numFmtId="38" fontId="0" fillId="0" borderId="4" xfId="2" applyFont="1" applyFill="1" applyBorder="1" applyProtection="1">
      <alignment vertical="center"/>
      <protection locked="0"/>
    </xf>
    <xf numFmtId="38" fontId="0" fillId="21" borderId="4" xfId="2" applyFont="1" applyFill="1" applyBorder="1" applyProtection="1">
      <alignment vertical="center"/>
      <protection locked="0"/>
    </xf>
    <xf numFmtId="0" fontId="19" fillId="22" borderId="4" xfId="0" applyFont="1" applyFill="1" applyBorder="1" applyAlignment="1">
      <alignment horizontal="center" vertical="center" wrapText="1"/>
    </xf>
    <xf numFmtId="0" fontId="0" fillId="22" borderId="4" xfId="0" applyFill="1" applyBorder="1" applyAlignment="1">
      <alignment horizontal="center" vertical="center"/>
    </xf>
    <xf numFmtId="38" fontId="0" fillId="22" borderId="4" xfId="2" applyFont="1" applyFill="1" applyBorder="1" applyAlignment="1" applyProtection="1">
      <alignment horizontal="center" vertical="center"/>
    </xf>
    <xf numFmtId="0" fontId="0" fillId="0" borderId="39" xfId="0" applyBorder="1">
      <alignment vertical="center"/>
    </xf>
    <xf numFmtId="38" fontId="0" fillId="21" borderId="4" xfId="2" applyFont="1" applyFill="1" applyBorder="1" applyProtection="1">
      <alignment vertical="center"/>
    </xf>
    <xf numFmtId="0" fontId="0" fillId="21" borderId="4" xfId="0" applyFill="1" applyBorder="1">
      <alignment vertical="center"/>
    </xf>
    <xf numFmtId="0" fontId="0" fillId="0" borderId="42" xfId="0" applyBorder="1">
      <alignment vertical="center"/>
    </xf>
    <xf numFmtId="38" fontId="0" fillId="14" borderId="15" xfId="2" applyFont="1" applyFill="1" applyBorder="1" applyProtection="1">
      <alignment vertical="center"/>
    </xf>
    <xf numFmtId="38" fontId="0" fillId="21" borderId="14" xfId="2" applyFont="1" applyFill="1" applyBorder="1" applyProtection="1">
      <alignment vertical="center"/>
      <protection locked="0"/>
    </xf>
    <xf numFmtId="38" fontId="0" fillId="14" borderId="4" xfId="2" applyFont="1" applyFill="1" applyBorder="1" applyProtection="1">
      <alignment vertical="center"/>
      <protection locked="0"/>
    </xf>
    <xf numFmtId="0" fontId="0" fillId="21" borderId="14" xfId="0" applyFill="1" applyBorder="1" applyAlignment="1">
      <alignment horizontal="center" vertical="center"/>
    </xf>
    <xf numFmtId="186" fontId="13" fillId="21" borderId="14" xfId="0" applyNumberFormat="1" applyFont="1" applyFill="1" applyBorder="1" applyAlignment="1" applyProtection="1">
      <alignment horizontal="center" vertical="center"/>
      <protection locked="0"/>
    </xf>
    <xf numFmtId="186" fontId="0" fillId="0" borderId="4" xfId="0" applyNumberFormat="1" applyBorder="1" applyAlignment="1">
      <alignment horizontal="left" vertical="center" wrapText="1"/>
    </xf>
    <xf numFmtId="186" fontId="0" fillId="0" borderId="4" xfId="0" applyNumberFormat="1" applyBorder="1" applyAlignment="1">
      <alignment horizontal="left" vertical="center"/>
    </xf>
    <xf numFmtId="0" fontId="0" fillId="0" borderId="4" xfId="0" applyBorder="1" applyAlignment="1">
      <alignment horizontal="left" vertical="center"/>
    </xf>
    <xf numFmtId="186" fontId="13" fillId="0" borderId="4" xfId="0" applyNumberFormat="1" applyFont="1" applyBorder="1" applyAlignment="1" applyProtection="1">
      <alignment horizontal="center" vertical="center"/>
      <protection locked="0"/>
    </xf>
    <xf numFmtId="0" fontId="0" fillId="0" borderId="6" xfId="0" applyBorder="1" applyAlignment="1">
      <alignment horizontal="left" vertical="center"/>
    </xf>
    <xf numFmtId="0" fontId="0" fillId="0" borderId="9" xfId="0" applyBorder="1" applyAlignment="1">
      <alignment horizontal="left" vertical="center"/>
    </xf>
    <xf numFmtId="186" fontId="13" fillId="0" borderId="6" xfId="0" applyNumberFormat="1" applyFont="1" applyBorder="1" applyAlignment="1" applyProtection="1">
      <alignment horizontal="left" vertical="center"/>
      <protection locked="0"/>
    </xf>
    <xf numFmtId="186" fontId="13" fillId="0" borderId="8" xfId="0" applyNumberFormat="1" applyFont="1" applyBorder="1" applyAlignment="1" applyProtection="1">
      <alignment horizontal="left" vertical="center"/>
      <protection locked="0"/>
    </xf>
    <xf numFmtId="186" fontId="13" fillId="0" borderId="9" xfId="0" applyNumberFormat="1"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14" borderId="4" xfId="0" applyFill="1" applyBorder="1" applyAlignment="1">
      <alignment horizontal="center" vertical="center"/>
    </xf>
    <xf numFmtId="0" fontId="0" fillId="22" borderId="4" xfId="0" applyFill="1" applyBorder="1" applyAlignment="1">
      <alignment horizontal="center" vertical="center"/>
    </xf>
    <xf numFmtId="0" fontId="0" fillId="22" borderId="4" xfId="0" applyFill="1" applyBorder="1" applyAlignment="1">
      <alignment horizontal="center" vertical="center" wrapText="1"/>
    </xf>
    <xf numFmtId="186" fontId="13" fillId="14" borderId="4" xfId="0" applyNumberFormat="1" applyFont="1" applyFill="1" applyBorder="1" applyAlignment="1">
      <alignment horizontal="left" vertical="center"/>
    </xf>
    <xf numFmtId="0" fontId="0" fillId="0" borderId="15" xfId="0" applyBorder="1" applyAlignment="1">
      <alignment horizontal="center" vertical="center" textRotation="255"/>
    </xf>
    <xf numFmtId="0" fontId="0" fillId="0" borderId="4" xfId="0" applyBorder="1" applyAlignment="1">
      <alignment horizontal="center" vertical="center" textRotation="255"/>
    </xf>
    <xf numFmtId="0" fontId="0" fillId="0" borderId="14" xfId="0" applyBorder="1" applyAlignment="1">
      <alignment horizontal="center" vertical="center" textRotation="255"/>
    </xf>
    <xf numFmtId="0" fontId="0" fillId="14" borderId="15" xfId="0" applyFill="1" applyBorder="1" applyAlignment="1">
      <alignment horizontal="center" vertical="center"/>
    </xf>
    <xf numFmtId="186" fontId="13" fillId="14" borderId="15" xfId="0" applyNumberFormat="1" applyFont="1" applyFill="1" applyBorder="1" applyAlignment="1">
      <alignment horizontal="left" vertical="center"/>
    </xf>
    <xf numFmtId="0" fontId="0" fillId="0" borderId="35" xfId="0" applyBorder="1" applyAlignment="1">
      <alignment horizontal="center" vertical="center" textRotation="255"/>
    </xf>
    <xf numFmtId="0" fontId="0" fillId="21" borderId="4" xfId="0" applyFill="1" applyBorder="1" applyAlignment="1">
      <alignment horizontal="center" vertical="center"/>
    </xf>
    <xf numFmtId="0" fontId="0" fillId="21" borderId="6" xfId="0" applyFill="1" applyBorder="1" applyAlignment="1">
      <alignment horizontal="center" vertical="center"/>
    </xf>
    <xf numFmtId="0" fontId="0" fillId="21" borderId="8" xfId="0" applyFill="1" applyBorder="1" applyAlignment="1">
      <alignment horizontal="center" vertical="center"/>
    </xf>
    <xf numFmtId="0" fontId="0" fillId="21" borderId="9" xfId="0" applyFill="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21" borderId="6" xfId="0" applyFill="1" applyBorder="1" applyAlignment="1">
      <alignment horizontal="left" vertical="center"/>
    </xf>
    <xf numFmtId="0" fontId="0" fillId="21" borderId="9" xfId="0" applyFill="1" applyBorder="1" applyAlignment="1">
      <alignment horizontal="left" vertical="center"/>
    </xf>
    <xf numFmtId="0" fontId="6" fillId="0" borderId="0" xfId="0" quotePrefix="1" applyFont="1" applyAlignment="1">
      <alignment horizontal="center" vertical="center"/>
    </xf>
    <xf numFmtId="0" fontId="22" fillId="0" borderId="14" xfId="0" applyFont="1" applyBorder="1" applyAlignment="1">
      <alignment horizontal="left" vertical="center"/>
    </xf>
    <xf numFmtId="0" fontId="0" fillId="0" borderId="40" xfId="0" applyBorder="1" applyAlignment="1">
      <alignment horizontal="center" vertical="center"/>
    </xf>
    <xf numFmtId="0" fontId="0" fillId="0" borderId="41" xfId="0" applyBorder="1" applyAlignment="1">
      <alignment horizontal="center" vertical="center"/>
    </xf>
    <xf numFmtId="186" fontId="13" fillId="21" borderId="4" xfId="0" applyNumberFormat="1" applyFont="1" applyFill="1" applyBorder="1" applyAlignment="1" applyProtection="1">
      <alignment horizontal="center" vertical="center"/>
      <protection locked="0"/>
    </xf>
    <xf numFmtId="0" fontId="6" fillId="0" borderId="6" xfId="20" applyFont="1" applyBorder="1" applyAlignment="1">
      <alignment horizontal="left" vertical="center"/>
    </xf>
    <xf numFmtId="0" fontId="6" fillId="0" borderId="8" xfId="20" applyFont="1" applyBorder="1" applyAlignment="1">
      <alignment horizontal="left" vertical="center"/>
    </xf>
    <xf numFmtId="0" fontId="6" fillId="0" borderId="9" xfId="2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17" xfId="0" applyBorder="1" applyAlignment="1">
      <alignment horizontal="left" vertical="center"/>
    </xf>
    <xf numFmtId="0" fontId="0" fillId="0" borderId="28" xfId="0" applyBorder="1" applyAlignment="1">
      <alignment horizontal="left" vertical="center"/>
    </xf>
    <xf numFmtId="187" fontId="6" fillId="0" borderId="0" xfId="20" applyNumberFormat="1" applyFont="1" applyAlignment="1">
      <alignment horizontal="left" vertical="center"/>
    </xf>
    <xf numFmtId="186" fontId="13" fillId="22" borderId="6" xfId="0" applyNumberFormat="1" applyFont="1" applyFill="1" applyBorder="1" applyAlignment="1">
      <alignment horizontal="center" vertical="center"/>
    </xf>
    <xf numFmtId="186" fontId="13" fillId="22" borderId="8" xfId="0" applyNumberFormat="1" applyFont="1" applyFill="1" applyBorder="1" applyAlignment="1">
      <alignment horizontal="center" vertical="center"/>
    </xf>
    <xf numFmtId="186" fontId="13" fillId="22" borderId="9" xfId="0" applyNumberFormat="1" applyFont="1" applyFill="1" applyBorder="1" applyAlignment="1">
      <alignment horizontal="center" vertical="center"/>
    </xf>
    <xf numFmtId="177" fontId="0" fillId="0" borderId="3" xfId="0" applyNumberFormat="1" applyBorder="1" applyAlignment="1">
      <alignment horizontal="center" vertical="center"/>
    </xf>
    <xf numFmtId="177" fontId="0" fillId="0" borderId="12" xfId="0" applyNumberFormat="1" applyBorder="1" applyAlignment="1">
      <alignment horizontal="center" vertical="center"/>
    </xf>
    <xf numFmtId="177" fontId="0" fillId="0" borderId="27" xfId="0" applyNumberFormat="1" applyBorder="1" applyAlignment="1">
      <alignment horizontal="left" shrinkToFit="1"/>
    </xf>
    <xf numFmtId="177" fontId="0" fillId="0" borderId="25" xfId="0" applyNumberFormat="1" applyBorder="1" applyAlignment="1">
      <alignment horizontal="left" shrinkToFit="1"/>
    </xf>
    <xf numFmtId="177" fontId="0" fillId="0" borderId="24" xfId="0" applyNumberFormat="1" applyBorder="1" applyAlignment="1">
      <alignment horizontal="left" shrinkToFit="1"/>
    </xf>
    <xf numFmtId="38" fontId="0" fillId="0" borderId="11" xfId="3" applyFont="1" applyBorder="1" applyAlignment="1">
      <alignment shrinkToFit="1"/>
    </xf>
    <xf numFmtId="178" fontId="0" fillId="0" borderId="14" xfId="3" applyNumberFormat="1" applyFont="1" applyBorder="1" applyAlignment="1">
      <alignment horizontal="right" shrinkToFit="1"/>
    </xf>
    <xf numFmtId="38" fontId="0" fillId="0" borderId="14" xfId="3" applyFont="1" applyBorder="1" applyAlignment="1">
      <alignment shrinkToFit="1"/>
    </xf>
    <xf numFmtId="38" fontId="0" fillId="0" borderId="32" xfId="3" applyFont="1" applyBorder="1" applyAlignment="1">
      <alignment shrinkToFit="1"/>
    </xf>
    <xf numFmtId="177" fontId="0" fillId="0" borderId="18" xfId="0" applyNumberFormat="1" applyBorder="1" applyAlignment="1">
      <alignment horizontal="center" vertical="center"/>
    </xf>
    <xf numFmtId="177" fontId="0" fillId="0" borderId="1" xfId="0" applyNumberFormat="1" applyBorder="1" applyAlignment="1">
      <alignment horizontal="center" vertical="center"/>
    </xf>
    <xf numFmtId="177" fontId="0" fillId="0" borderId="33" xfId="0" applyNumberFormat="1" applyBorder="1" applyAlignment="1">
      <alignment horizontal="center" vertical="center"/>
    </xf>
    <xf numFmtId="177" fontId="0" fillId="0" borderId="5" xfId="0" applyNumberFormat="1" applyBorder="1" applyAlignment="1">
      <alignment horizontal="center" vertical="center"/>
    </xf>
    <xf numFmtId="38" fontId="2" fillId="18" borderId="4" xfId="3" applyFill="1" applyBorder="1" applyAlignment="1">
      <alignment shrinkToFit="1"/>
    </xf>
    <xf numFmtId="38" fontId="2" fillId="18" borderId="7" xfId="3" applyFill="1" applyBorder="1" applyAlignment="1">
      <alignment shrinkToFit="1"/>
    </xf>
    <xf numFmtId="177" fontId="0" fillId="0" borderId="10" xfId="0" applyNumberFormat="1" applyBorder="1" applyAlignment="1">
      <alignment horizontal="left" shrinkToFit="1"/>
    </xf>
    <xf numFmtId="177" fontId="0" fillId="0" borderId="9" xfId="0" applyNumberFormat="1" applyBorder="1" applyAlignment="1">
      <alignment horizontal="left" shrinkToFit="1"/>
    </xf>
    <xf numFmtId="177" fontId="0" fillId="0" borderId="6" xfId="0" applyNumberFormat="1" applyBorder="1" applyAlignment="1">
      <alignment horizontal="left" shrinkToFit="1"/>
    </xf>
    <xf numFmtId="38" fontId="0" fillId="0" borderId="8" xfId="11" applyFont="1" applyBorder="1" applyAlignment="1">
      <alignment shrinkToFit="1"/>
    </xf>
    <xf numFmtId="178" fontId="0" fillId="0" borderId="4" xfId="11" applyNumberFormat="1" applyFont="1" applyBorder="1" applyAlignment="1">
      <alignment horizontal="right" shrinkToFit="1"/>
    </xf>
    <xf numFmtId="38" fontId="0" fillId="0" borderId="4" xfId="11" applyFont="1" applyBorder="1" applyAlignment="1">
      <alignment shrinkToFit="1"/>
    </xf>
    <xf numFmtId="38" fontId="0" fillId="0" borderId="7" xfId="11" applyFont="1" applyBorder="1" applyAlignment="1">
      <alignment shrinkToFit="1"/>
    </xf>
    <xf numFmtId="177" fontId="0" fillId="18" borderId="10" xfId="0" applyNumberFormat="1" applyFill="1" applyBorder="1" applyAlignment="1">
      <alignment horizontal="left" shrinkToFit="1"/>
    </xf>
    <xf numFmtId="177" fontId="0" fillId="18" borderId="8" xfId="0" applyNumberFormat="1" applyFill="1" applyBorder="1" applyAlignment="1">
      <alignment horizontal="left" shrinkToFit="1"/>
    </xf>
    <xf numFmtId="177" fontId="0" fillId="18" borderId="4" xfId="0" applyNumberFormat="1" applyFill="1" applyBorder="1" applyAlignment="1">
      <alignment horizontal="left" shrinkToFit="1"/>
    </xf>
    <xf numFmtId="183" fontId="2" fillId="18" borderId="4" xfId="3" applyNumberFormat="1" applyFill="1" applyBorder="1" applyAlignment="1">
      <alignment horizontal="right" shrinkToFit="1"/>
    </xf>
    <xf numFmtId="38" fontId="0" fillId="0" borderId="4" xfId="3" applyFont="1" applyBorder="1" applyAlignment="1">
      <alignment shrinkToFit="1"/>
    </xf>
    <xf numFmtId="38" fontId="0" fillId="0" borderId="7" xfId="3" applyFont="1" applyBorder="1" applyAlignment="1">
      <alignment shrinkToFit="1"/>
    </xf>
    <xf numFmtId="38" fontId="0" fillId="0" borderId="6" xfId="11" applyFont="1" applyBorder="1" applyAlignment="1">
      <alignment shrinkToFit="1"/>
    </xf>
    <xf numFmtId="38" fontId="0" fillId="0" borderId="9" xfId="11" applyFont="1" applyBorder="1" applyAlignment="1">
      <alignment shrinkToFit="1"/>
    </xf>
    <xf numFmtId="38" fontId="0" fillId="0" borderId="6" xfId="3" applyFont="1" applyBorder="1" applyAlignment="1">
      <alignment shrinkToFit="1"/>
    </xf>
    <xf numFmtId="38" fontId="0" fillId="0" borderId="8" xfId="3" applyFont="1" applyBorder="1" applyAlignment="1">
      <alignment shrinkToFit="1"/>
    </xf>
    <xf numFmtId="38" fontId="0" fillId="0" borderId="9" xfId="3" applyFont="1" applyBorder="1" applyAlignment="1">
      <alignment shrinkToFit="1"/>
    </xf>
    <xf numFmtId="177" fontId="0" fillId="0" borderId="8" xfId="0" applyNumberFormat="1" applyBorder="1" applyAlignment="1">
      <alignment horizontal="left" shrinkToFit="1"/>
    </xf>
    <xf numFmtId="178" fontId="0" fillId="0" borderId="4" xfId="3" applyNumberFormat="1" applyFont="1" applyBorder="1" applyAlignment="1">
      <alignment horizontal="right" shrinkToFit="1"/>
    </xf>
    <xf numFmtId="177" fontId="0" fillId="0" borderId="22" xfId="0" applyNumberFormat="1" applyBorder="1" applyAlignment="1">
      <alignment horizontal="left" shrinkToFit="1"/>
    </xf>
    <xf numFmtId="178" fontId="0" fillId="0" borderId="4" xfId="3" quotePrefix="1" applyNumberFormat="1" applyFont="1" applyBorder="1" applyAlignment="1">
      <alignment horizontal="right" shrinkToFit="1"/>
    </xf>
    <xf numFmtId="178" fontId="0" fillId="0" borderId="6" xfId="11" applyNumberFormat="1" applyFont="1" applyBorder="1" applyAlignment="1">
      <alignment horizontal="right" shrinkToFit="1"/>
    </xf>
    <xf numFmtId="178" fontId="0" fillId="0" borderId="9" xfId="11" applyNumberFormat="1" applyFont="1" applyBorder="1" applyAlignment="1">
      <alignment horizontal="right" shrinkToFit="1"/>
    </xf>
    <xf numFmtId="38" fontId="0" fillId="0" borderId="20" xfId="3" applyFont="1" applyBorder="1" applyAlignment="1">
      <alignment shrinkToFit="1"/>
    </xf>
    <xf numFmtId="38" fontId="2" fillId="4" borderId="4" xfId="7" applyFont="1" applyFill="1" applyBorder="1" applyAlignment="1">
      <alignment shrinkToFit="1"/>
    </xf>
    <xf numFmtId="38" fontId="2" fillId="4" borderId="6" xfId="7" applyFont="1" applyFill="1" applyBorder="1" applyAlignment="1">
      <alignment shrinkToFit="1"/>
    </xf>
    <xf numFmtId="38" fontId="2" fillId="4" borderId="20" xfId="7" applyFont="1" applyFill="1" applyBorder="1" applyAlignment="1">
      <alignment shrinkToFit="1"/>
    </xf>
    <xf numFmtId="177" fontId="0" fillId="4" borderId="10" xfId="0" applyNumberFormat="1" applyFill="1" applyBorder="1" applyAlignment="1">
      <alignment horizontal="left" shrinkToFit="1"/>
    </xf>
    <xf numFmtId="177" fontId="0" fillId="4" borderId="9" xfId="0" applyNumberFormat="1" applyFill="1" applyBorder="1" applyAlignment="1">
      <alignment horizontal="left" shrinkToFit="1"/>
    </xf>
    <xf numFmtId="177" fontId="0" fillId="4" borderId="4" xfId="0" applyNumberFormat="1" applyFill="1" applyBorder="1" applyAlignment="1">
      <alignment horizontal="left" shrinkToFit="1"/>
    </xf>
    <xf numFmtId="183" fontId="2" fillId="4" borderId="4" xfId="3" applyNumberFormat="1" applyFill="1" applyBorder="1" applyAlignment="1">
      <alignment horizontal="right" shrinkToFit="1"/>
    </xf>
    <xf numFmtId="38" fontId="2" fillId="4" borderId="4" xfId="3" applyFill="1" applyBorder="1" applyAlignment="1">
      <alignment shrinkToFit="1"/>
    </xf>
    <xf numFmtId="38" fontId="0" fillId="0" borderId="20" xfId="11" applyFont="1" applyBorder="1" applyAlignment="1">
      <alignment shrinkToFit="1"/>
    </xf>
    <xf numFmtId="178" fontId="0" fillId="0" borderId="9" xfId="11" quotePrefix="1" applyNumberFormat="1" applyFont="1" applyBorder="1" applyAlignment="1">
      <alignment horizontal="right" shrinkToFit="1"/>
    </xf>
    <xf numFmtId="38" fontId="2" fillId="14" borderId="4" xfId="7" applyFont="1" applyFill="1" applyBorder="1" applyAlignment="1">
      <alignment shrinkToFit="1"/>
    </xf>
    <xf numFmtId="38" fontId="2" fillId="14" borderId="6" xfId="7" applyFont="1" applyFill="1" applyBorder="1" applyAlignment="1">
      <alignment shrinkToFit="1"/>
    </xf>
    <xf numFmtId="38" fontId="2" fillId="14" borderId="20" xfId="7" applyFont="1" applyFill="1" applyBorder="1" applyAlignment="1">
      <alignment shrinkToFit="1"/>
    </xf>
    <xf numFmtId="177" fontId="0" fillId="14" borderId="10" xfId="0" applyNumberFormat="1" applyFill="1" applyBorder="1" applyAlignment="1">
      <alignment horizontal="left" shrinkToFit="1"/>
    </xf>
    <xf numFmtId="177" fontId="0" fillId="14" borderId="9" xfId="0" applyNumberFormat="1" applyFill="1" applyBorder="1" applyAlignment="1">
      <alignment horizontal="left" shrinkToFit="1"/>
    </xf>
    <xf numFmtId="177" fontId="0" fillId="14" borderId="4" xfId="0" applyNumberFormat="1" applyFill="1" applyBorder="1" applyAlignment="1">
      <alignment horizontal="left" shrinkToFit="1"/>
    </xf>
    <xf numFmtId="183" fontId="2" fillId="14" borderId="4" xfId="3" applyNumberFormat="1" applyFill="1" applyBorder="1" applyAlignment="1">
      <alignment horizontal="right" shrinkToFit="1"/>
    </xf>
    <xf numFmtId="38" fontId="2" fillId="14" borderId="4" xfId="3" applyFill="1" applyBorder="1" applyAlignment="1">
      <alignment shrinkToFit="1"/>
    </xf>
    <xf numFmtId="184" fontId="0" fillId="0" borderId="4" xfId="11" applyNumberFormat="1" applyFont="1" applyBorder="1" applyAlignment="1">
      <alignment horizontal="right" shrinkToFit="1"/>
    </xf>
    <xf numFmtId="177" fontId="0" fillId="19" borderId="22" xfId="0" applyNumberFormat="1" applyFill="1" applyBorder="1" applyAlignment="1">
      <alignment horizontal="left" shrinkToFit="1"/>
    </xf>
    <xf numFmtId="177" fontId="0" fillId="19" borderId="4" xfId="0" applyNumberFormat="1" applyFill="1" applyBorder="1" applyAlignment="1">
      <alignment horizontal="left" shrinkToFit="1"/>
    </xf>
    <xf numFmtId="38" fontId="2" fillId="19" borderId="4" xfId="9" applyFont="1" applyFill="1" applyBorder="1" applyAlignment="1">
      <alignment horizontal="center" shrinkToFit="1"/>
    </xf>
    <xf numFmtId="38" fontId="2" fillId="19" borderId="4" xfId="3" applyFill="1" applyBorder="1" applyAlignment="1">
      <alignment shrinkToFit="1"/>
    </xf>
    <xf numFmtId="178" fontId="2" fillId="19" borderId="4" xfId="3" applyNumberFormat="1" applyFill="1" applyBorder="1" applyAlignment="1">
      <alignment horizontal="right" shrinkToFit="1"/>
    </xf>
    <xf numFmtId="38" fontId="2" fillId="19" borderId="4" xfId="7" applyFont="1" applyFill="1" applyBorder="1" applyAlignment="1">
      <alignment shrinkToFit="1"/>
    </xf>
    <xf numFmtId="38" fontId="2" fillId="19" borderId="7" xfId="7" applyFont="1" applyFill="1" applyBorder="1" applyAlignment="1">
      <alignment shrinkToFit="1"/>
    </xf>
    <xf numFmtId="38" fontId="5" fillId="0" borderId="4" xfId="11" applyBorder="1" applyAlignment="1">
      <alignment shrinkToFit="1"/>
    </xf>
    <xf numFmtId="38" fontId="5" fillId="0" borderId="7" xfId="11" applyBorder="1" applyAlignment="1">
      <alignment shrinkToFit="1"/>
    </xf>
    <xf numFmtId="177" fontId="0" fillId="0" borderId="19" xfId="0" applyNumberFormat="1" applyBorder="1" applyAlignment="1">
      <alignment horizontal="left" shrinkToFit="1"/>
    </xf>
    <xf numFmtId="177" fontId="0" fillId="0" borderId="13" xfId="0" applyNumberFormat="1" applyBorder="1" applyAlignment="1">
      <alignment horizontal="left" shrinkToFit="1"/>
    </xf>
    <xf numFmtId="38" fontId="5" fillId="0" borderId="11" xfId="11" applyBorder="1" applyAlignment="1">
      <alignment shrinkToFit="1"/>
    </xf>
    <xf numFmtId="178" fontId="0" fillId="0" borderId="4" xfId="11" applyNumberFormat="1" applyFont="1" applyBorder="1" applyAlignment="1">
      <alignment shrinkToFit="1"/>
    </xf>
    <xf numFmtId="178" fontId="5" fillId="0" borderId="4" xfId="11" applyNumberFormat="1" applyBorder="1" applyAlignment="1">
      <alignment shrinkToFit="1"/>
    </xf>
    <xf numFmtId="178" fontId="0" fillId="0" borderId="6" xfId="3" applyNumberFormat="1" applyFont="1" applyBorder="1" applyAlignment="1">
      <alignment horizontal="right" shrinkToFit="1"/>
    </xf>
    <xf numFmtId="178" fontId="0" fillId="0" borderId="9" xfId="3" applyNumberFormat="1" applyFont="1" applyBorder="1" applyAlignment="1">
      <alignment horizontal="right" shrinkToFit="1"/>
    </xf>
    <xf numFmtId="38" fontId="2" fillId="0" borderId="6" xfId="11" applyFont="1" applyBorder="1" applyAlignment="1">
      <alignment shrinkToFit="1"/>
    </xf>
    <xf numFmtId="38" fontId="2" fillId="0" borderId="8" xfId="11" applyFont="1" applyBorder="1" applyAlignment="1">
      <alignment shrinkToFit="1"/>
    </xf>
    <xf numFmtId="38" fontId="2" fillId="0" borderId="9" xfId="11" applyFont="1" applyBorder="1" applyAlignment="1">
      <alignment shrinkToFit="1"/>
    </xf>
    <xf numFmtId="38" fontId="2" fillId="0" borderId="20" xfId="11" applyFont="1" applyBorder="1" applyAlignment="1">
      <alignment shrinkToFit="1"/>
    </xf>
    <xf numFmtId="177" fontId="2" fillId="0" borderId="10" xfId="0" applyNumberFormat="1" applyFont="1" applyBorder="1" applyAlignment="1">
      <alignment horizontal="left" shrinkToFit="1"/>
    </xf>
    <xf numFmtId="177" fontId="2" fillId="0" borderId="9" xfId="0" applyNumberFormat="1" applyFont="1" applyBorder="1" applyAlignment="1">
      <alignment horizontal="left" shrinkToFit="1"/>
    </xf>
    <xf numFmtId="177" fontId="2" fillId="0" borderId="6" xfId="0" applyNumberFormat="1" applyFont="1" applyBorder="1" applyAlignment="1">
      <alignment horizontal="left" shrinkToFit="1"/>
    </xf>
    <xf numFmtId="178" fontId="2" fillId="0" borderId="6" xfId="11" applyNumberFormat="1" applyFont="1" applyBorder="1" applyAlignment="1">
      <alignment horizontal="right" shrinkToFit="1"/>
    </xf>
    <xf numFmtId="178" fontId="2" fillId="0" borderId="9" xfId="11" applyNumberFormat="1" applyFont="1" applyBorder="1" applyAlignment="1">
      <alignment horizontal="right" shrinkToFit="1"/>
    </xf>
    <xf numFmtId="177" fontId="0" fillId="0" borderId="17" xfId="0" applyNumberFormat="1" applyBorder="1" applyAlignment="1">
      <alignment horizontal="left" shrinkToFit="1"/>
    </xf>
    <xf numFmtId="177" fontId="0" fillId="0" borderId="28" xfId="0" applyNumberFormat="1" applyBorder="1" applyAlignment="1">
      <alignment horizontal="left" shrinkToFit="1"/>
    </xf>
    <xf numFmtId="38" fontId="2" fillId="0" borderId="11" xfId="11" applyFont="1" applyBorder="1" applyAlignment="1">
      <alignment shrinkToFit="1"/>
    </xf>
    <xf numFmtId="38" fontId="2" fillId="0" borderId="6" xfId="3" applyBorder="1" applyAlignment="1">
      <alignment shrinkToFit="1"/>
    </xf>
    <xf numFmtId="38" fontId="2" fillId="0" borderId="8" xfId="3" applyBorder="1" applyAlignment="1">
      <alignment shrinkToFit="1"/>
    </xf>
    <xf numFmtId="38" fontId="2" fillId="0" borderId="9" xfId="3" applyBorder="1" applyAlignment="1">
      <alignment shrinkToFit="1"/>
    </xf>
    <xf numFmtId="38" fontId="2" fillId="0" borderId="20" xfId="3" applyBorder="1" applyAlignment="1">
      <alignment shrinkToFit="1"/>
    </xf>
    <xf numFmtId="178" fontId="2" fillId="0" borderId="4" xfId="11" applyNumberFormat="1" applyFont="1" applyBorder="1" applyAlignment="1">
      <alignment horizontal="right" shrinkToFit="1"/>
    </xf>
    <xf numFmtId="38" fontId="2" fillId="0" borderId="4" xfId="11" applyFont="1" applyBorder="1" applyAlignment="1">
      <alignment shrinkToFit="1"/>
    </xf>
    <xf numFmtId="38" fontId="2" fillId="0" borderId="11" xfId="3" applyBorder="1" applyAlignment="1">
      <alignment shrinkToFit="1"/>
    </xf>
    <xf numFmtId="38" fontId="2" fillId="0" borderId="4" xfId="3" applyBorder="1" applyAlignment="1">
      <alignment shrinkToFit="1"/>
    </xf>
    <xf numFmtId="38" fontId="2" fillId="0" borderId="7" xfId="3" applyBorder="1" applyAlignment="1">
      <alignment shrinkToFit="1"/>
    </xf>
    <xf numFmtId="178" fontId="2" fillId="0" borderId="4" xfId="11" applyNumberFormat="1" applyFont="1" applyBorder="1" applyAlignment="1">
      <alignment shrinkToFit="1"/>
    </xf>
    <xf numFmtId="177" fontId="0" fillId="0" borderId="23" xfId="0" applyNumberFormat="1" applyBorder="1" applyAlignment="1">
      <alignment horizontal="left" shrinkToFit="1"/>
    </xf>
    <xf numFmtId="177" fontId="5" fillId="0" borderId="17" xfId="0" applyNumberFormat="1" applyFont="1" applyBorder="1" applyAlignment="1">
      <alignment horizontal="left" shrinkToFit="1"/>
    </xf>
    <xf numFmtId="177" fontId="0" fillId="0" borderId="30" xfId="0" applyNumberFormat="1" applyBorder="1" applyAlignment="1">
      <alignment horizontal="left" shrinkToFit="1"/>
    </xf>
    <xf numFmtId="177" fontId="5" fillId="0" borderId="31" xfId="0" applyNumberFormat="1" applyFont="1" applyBorder="1" applyAlignment="1">
      <alignment horizontal="left" shrinkToFit="1"/>
    </xf>
    <xf numFmtId="38" fontId="5" fillId="0" borderId="0" xfId="3" applyFont="1" applyAlignment="1">
      <alignment shrinkToFit="1"/>
    </xf>
    <xf numFmtId="178" fontId="5" fillId="0" borderId="15" xfId="3" quotePrefix="1" applyNumberFormat="1" applyFont="1" applyBorder="1" applyAlignment="1">
      <alignment horizontal="center" shrinkToFit="1"/>
    </xf>
    <xf numFmtId="178" fontId="5" fillId="0" borderId="15" xfId="3" applyNumberFormat="1" applyFont="1" applyBorder="1" applyAlignment="1">
      <alignment horizontal="center" shrinkToFit="1"/>
    </xf>
    <xf numFmtId="38" fontId="5" fillId="0" borderId="15" xfId="3" applyFont="1" applyBorder="1" applyAlignment="1">
      <alignment shrinkToFit="1"/>
    </xf>
    <xf numFmtId="38" fontId="0" fillId="0" borderId="15" xfId="3" applyFont="1" applyBorder="1" applyAlignment="1">
      <alignment shrinkToFit="1"/>
    </xf>
    <xf numFmtId="38" fontId="5" fillId="0" borderId="21" xfId="3" applyFont="1" applyBorder="1" applyAlignment="1">
      <alignment shrinkToFit="1"/>
    </xf>
    <xf numFmtId="177" fontId="0" fillId="0" borderId="31" xfId="0" applyNumberFormat="1" applyBorder="1" applyAlignment="1">
      <alignment horizontal="left" shrinkToFit="1"/>
    </xf>
    <xf numFmtId="177" fontId="5" fillId="0" borderId="9" xfId="0" applyNumberFormat="1" applyFont="1" applyBorder="1" applyAlignment="1">
      <alignment horizontal="left" shrinkToFit="1"/>
    </xf>
    <xf numFmtId="38" fontId="5" fillId="0" borderId="11" xfId="3" applyFont="1" applyBorder="1" applyAlignment="1">
      <alignment shrinkToFit="1"/>
    </xf>
    <xf numFmtId="38" fontId="5" fillId="0" borderId="4" xfId="3" applyFont="1" applyBorder="1" applyAlignment="1">
      <alignment shrinkToFit="1"/>
    </xf>
    <xf numFmtId="38" fontId="5" fillId="0" borderId="8" xfId="3" applyFont="1" applyBorder="1" applyAlignment="1">
      <alignment shrinkToFit="1"/>
    </xf>
    <xf numFmtId="178" fontId="2" fillId="0" borderId="6" xfId="11" applyNumberFormat="1" applyFont="1" applyBorder="1" applyAlignment="1">
      <alignment horizontal="center" shrinkToFit="1"/>
    </xf>
    <xf numFmtId="178" fontId="2" fillId="0" borderId="9" xfId="11" applyNumberFormat="1" applyFont="1" applyBorder="1" applyAlignment="1">
      <alignment horizontal="center" shrinkToFit="1"/>
    </xf>
    <xf numFmtId="38" fontId="2" fillId="0" borderId="7" xfId="11" applyFont="1" applyBorder="1" applyAlignment="1">
      <alignment shrinkToFit="1"/>
    </xf>
    <xf numFmtId="177" fontId="2" fillId="0" borderId="19" xfId="0" applyNumberFormat="1" applyFont="1" applyBorder="1" applyAlignment="1">
      <alignment horizontal="left" shrinkToFit="1"/>
    </xf>
    <xf numFmtId="177" fontId="2" fillId="0" borderId="13" xfId="0" applyNumberFormat="1" applyFont="1" applyBorder="1" applyAlignment="1">
      <alignment horizontal="left" shrinkToFit="1"/>
    </xf>
    <xf numFmtId="177" fontId="2" fillId="0" borderId="6" xfId="0" applyNumberFormat="1" applyFont="1" applyBorder="1" applyAlignment="1">
      <alignment horizontal="center" shrinkToFit="1"/>
    </xf>
    <xf numFmtId="177" fontId="2" fillId="0" borderId="9" xfId="0" applyNumberFormat="1" applyFont="1" applyBorder="1" applyAlignment="1">
      <alignment horizontal="center" shrinkToFit="1"/>
    </xf>
    <xf numFmtId="178" fontId="2" fillId="0" borderId="6" xfId="11" applyNumberFormat="1" applyFont="1" applyBorder="1" applyAlignment="1">
      <alignment shrinkToFit="1"/>
    </xf>
    <xf numFmtId="178" fontId="2" fillId="0" borderId="9" xfId="11" applyNumberFormat="1" applyFont="1" applyBorder="1" applyAlignment="1">
      <alignment shrinkToFit="1"/>
    </xf>
    <xf numFmtId="38" fontId="2" fillId="0" borderId="15" xfId="3" applyBorder="1" applyAlignment="1">
      <alignment shrinkToFit="1"/>
    </xf>
    <xf numFmtId="38" fontId="2" fillId="0" borderId="21" xfId="3" applyBorder="1" applyAlignment="1">
      <alignment shrinkToFit="1"/>
    </xf>
    <xf numFmtId="177" fontId="2" fillId="0" borderId="23" xfId="0" applyNumberFormat="1" applyFont="1" applyBorder="1" applyAlignment="1">
      <alignment horizontal="left" shrinkToFit="1"/>
    </xf>
    <xf numFmtId="177" fontId="2" fillId="0" borderId="17" xfId="0" applyNumberFormat="1" applyFont="1" applyBorder="1" applyAlignment="1">
      <alignment horizontal="left" shrinkToFit="1"/>
    </xf>
    <xf numFmtId="178" fontId="2" fillId="0" borderId="15" xfId="3" quotePrefix="1" applyNumberFormat="1" applyBorder="1" applyAlignment="1">
      <alignment horizontal="center" shrinkToFit="1"/>
    </xf>
    <xf numFmtId="178" fontId="2" fillId="0" borderId="15" xfId="3" applyNumberFormat="1" applyBorder="1" applyAlignment="1">
      <alignment horizontal="center" shrinkToFit="1"/>
    </xf>
    <xf numFmtId="177" fontId="2" fillId="0" borderId="22" xfId="0" applyNumberFormat="1" applyFont="1" applyBorder="1" applyAlignment="1">
      <alignment horizontal="left" shrinkToFit="1"/>
    </xf>
    <xf numFmtId="177" fontId="2" fillId="0" borderId="30" xfId="0" applyNumberFormat="1" applyFont="1" applyBorder="1" applyAlignment="1">
      <alignment horizontal="left" shrinkToFit="1"/>
    </xf>
    <xf numFmtId="177" fontId="2" fillId="0" borderId="31" xfId="0" applyNumberFormat="1" applyFont="1" applyBorder="1" applyAlignment="1">
      <alignment horizontal="left" shrinkToFit="1"/>
    </xf>
    <xf numFmtId="38" fontId="2" fillId="0" borderId="0" xfId="3" applyAlignment="1">
      <alignment shrinkToFit="1"/>
    </xf>
    <xf numFmtId="177" fontId="0" fillId="18" borderId="9" xfId="0" applyNumberFormat="1" applyFill="1" applyBorder="1" applyAlignment="1">
      <alignment horizontal="left" shrinkToFit="1"/>
    </xf>
    <xf numFmtId="177" fontId="0" fillId="18" borderId="6" xfId="0" applyNumberFormat="1" applyFill="1" applyBorder="1" applyAlignment="1">
      <alignment horizontal="left" shrinkToFit="1"/>
    </xf>
    <xf numFmtId="38" fontId="2" fillId="18" borderId="6" xfId="3" applyFill="1" applyBorder="1" applyAlignment="1">
      <alignment shrinkToFit="1"/>
    </xf>
    <xf numFmtId="38" fontId="2" fillId="18" borderId="8" xfId="3" applyFill="1" applyBorder="1" applyAlignment="1">
      <alignment shrinkToFit="1"/>
    </xf>
    <xf numFmtId="38" fontId="2" fillId="18" borderId="9" xfId="3" applyFill="1" applyBorder="1" applyAlignment="1">
      <alignment shrinkToFit="1"/>
    </xf>
    <xf numFmtId="183" fontId="2" fillId="18" borderId="6" xfId="3" applyNumberFormat="1" applyFill="1" applyBorder="1" applyAlignment="1">
      <alignment horizontal="right" shrinkToFit="1"/>
    </xf>
    <xf numFmtId="183" fontId="2" fillId="18" borderId="9" xfId="3" applyNumberFormat="1" applyFill="1" applyBorder="1" applyAlignment="1">
      <alignment horizontal="right" shrinkToFit="1"/>
    </xf>
    <xf numFmtId="38" fontId="2" fillId="18" borderId="20" xfId="3" applyFill="1" applyBorder="1" applyAlignment="1">
      <alignment shrinkToFit="1"/>
    </xf>
    <xf numFmtId="177" fontId="2" fillId="0" borderId="4" xfId="0" applyNumberFormat="1" applyFont="1" applyBorder="1" applyAlignment="1">
      <alignment horizontal="left" shrinkToFit="1"/>
    </xf>
    <xf numFmtId="178" fontId="2" fillId="0" borderId="4" xfId="3" applyNumberFormat="1" applyBorder="1" applyAlignment="1">
      <alignment horizontal="right" shrinkToFit="1"/>
    </xf>
    <xf numFmtId="178" fontId="2" fillId="6" borderId="4" xfId="3" applyNumberFormat="1" applyFill="1" applyBorder="1" applyAlignment="1">
      <alignment horizontal="right" shrinkToFit="1"/>
    </xf>
    <xf numFmtId="178" fontId="2" fillId="6" borderId="6" xfId="3" applyNumberFormat="1" applyFill="1" applyBorder="1" applyAlignment="1">
      <alignment horizontal="right" shrinkToFit="1"/>
    </xf>
    <xf numFmtId="178" fontId="2" fillId="6" borderId="9" xfId="3" applyNumberFormat="1" applyFill="1" applyBorder="1" applyAlignment="1">
      <alignment horizontal="right" shrinkToFit="1"/>
    </xf>
    <xf numFmtId="38" fontId="0" fillId="0" borderId="21" xfId="3" applyFont="1" applyBorder="1" applyAlignment="1">
      <alignment shrinkToFit="1"/>
    </xf>
    <xf numFmtId="177" fontId="0" fillId="0" borderId="16" xfId="0" applyNumberFormat="1" applyBorder="1" applyAlignment="1">
      <alignment horizontal="left" shrinkToFit="1"/>
    </xf>
    <xf numFmtId="177" fontId="0" fillId="0" borderId="26" xfId="0" applyNumberFormat="1" applyBorder="1" applyAlignment="1">
      <alignment horizontal="left" shrinkToFit="1"/>
    </xf>
    <xf numFmtId="38" fontId="0" fillId="0" borderId="0" xfId="3" applyFont="1" applyAlignment="1">
      <alignment shrinkToFit="1"/>
    </xf>
    <xf numFmtId="178" fontId="0" fillId="0" borderId="15" xfId="3" applyNumberFormat="1" applyFont="1" applyBorder="1" applyAlignment="1">
      <alignment horizontal="right" shrinkToFit="1"/>
    </xf>
    <xf numFmtId="178" fontId="0" fillId="0" borderId="6" xfId="3" quotePrefix="1" applyNumberFormat="1" applyFont="1" applyBorder="1" applyAlignment="1">
      <alignment horizontal="right" shrinkToFit="1"/>
    </xf>
    <xf numFmtId="178" fontId="0" fillId="0" borderId="9" xfId="3" quotePrefix="1" applyNumberFormat="1" applyFont="1" applyBorder="1" applyAlignment="1">
      <alignment horizontal="right" shrinkToFit="1"/>
    </xf>
    <xf numFmtId="177" fontId="0" fillId="0" borderId="4" xfId="0" applyNumberFormat="1" applyBorder="1" applyAlignment="1">
      <alignment horizontal="left" shrinkToFit="1"/>
    </xf>
    <xf numFmtId="178" fontId="0" fillId="0" borderId="15" xfId="3" quotePrefix="1" applyNumberFormat="1" applyFont="1" applyBorder="1" applyAlignment="1">
      <alignment horizontal="right" shrinkToFit="1"/>
    </xf>
    <xf numFmtId="38" fontId="2" fillId="2" borderId="6" xfId="3" applyFill="1" applyBorder="1" applyAlignment="1">
      <alignment shrinkToFit="1"/>
    </xf>
    <xf numFmtId="38" fontId="2" fillId="2" borderId="8" xfId="3" applyFill="1" applyBorder="1" applyAlignment="1">
      <alignment shrinkToFit="1"/>
    </xf>
    <xf numFmtId="38" fontId="2" fillId="2" borderId="9" xfId="3" applyFill="1" applyBorder="1" applyAlignment="1">
      <alignment shrinkToFit="1"/>
    </xf>
    <xf numFmtId="38" fontId="2" fillId="2" borderId="4" xfId="3" applyFill="1" applyBorder="1" applyAlignment="1">
      <alignment shrinkToFit="1"/>
    </xf>
    <xf numFmtId="38" fontId="2" fillId="2" borderId="7" xfId="3" applyFill="1" applyBorder="1" applyAlignment="1">
      <alignment shrinkToFit="1"/>
    </xf>
    <xf numFmtId="177" fontId="0" fillId="12" borderId="10" xfId="0" applyNumberFormat="1" applyFill="1" applyBorder="1" applyAlignment="1">
      <alignment horizontal="left" shrinkToFit="1"/>
    </xf>
    <xf numFmtId="177" fontId="0" fillId="12" borderId="9" xfId="0" applyNumberFormat="1" applyFill="1" applyBorder="1" applyAlignment="1">
      <alignment horizontal="left" shrinkToFit="1"/>
    </xf>
    <xf numFmtId="177" fontId="0" fillId="12" borderId="6" xfId="0" applyNumberFormat="1" applyFill="1" applyBorder="1" applyAlignment="1">
      <alignment horizontal="left" shrinkToFit="1"/>
    </xf>
    <xf numFmtId="38" fontId="2" fillId="12" borderId="6" xfId="3" applyFill="1" applyBorder="1" applyAlignment="1">
      <alignment horizontal="right" shrinkToFit="1"/>
    </xf>
    <xf numFmtId="38" fontId="2" fillId="12" borderId="8" xfId="3" applyFill="1" applyBorder="1" applyAlignment="1">
      <alignment horizontal="right" shrinkToFit="1"/>
    </xf>
    <xf numFmtId="38" fontId="2" fillId="12" borderId="9" xfId="3" applyFill="1" applyBorder="1" applyAlignment="1">
      <alignment horizontal="right" shrinkToFit="1"/>
    </xf>
    <xf numFmtId="178" fontId="2" fillId="12" borderId="6" xfId="3" applyNumberFormat="1" applyFill="1" applyBorder="1" applyAlignment="1">
      <alignment horizontal="right" shrinkToFit="1"/>
    </xf>
    <xf numFmtId="178" fontId="2" fillId="12" borderId="9" xfId="3" applyNumberFormat="1" applyFill="1" applyBorder="1" applyAlignment="1">
      <alignment horizontal="right" shrinkToFit="1"/>
    </xf>
    <xf numFmtId="38" fontId="2" fillId="12" borderId="6" xfId="3" applyFill="1" applyBorder="1" applyAlignment="1">
      <alignment shrinkToFit="1"/>
    </xf>
    <xf numFmtId="38" fontId="2" fillId="12" borderId="8" xfId="3" applyFill="1" applyBorder="1" applyAlignment="1">
      <alignment shrinkToFit="1"/>
    </xf>
    <xf numFmtId="38" fontId="2" fillId="12" borderId="9" xfId="3" applyFill="1" applyBorder="1" applyAlignment="1">
      <alignment shrinkToFit="1"/>
    </xf>
    <xf numFmtId="38" fontId="2" fillId="12" borderId="20" xfId="3" applyFill="1" applyBorder="1" applyAlignment="1">
      <alignment shrinkToFit="1"/>
    </xf>
    <xf numFmtId="177" fontId="0" fillId="2" borderId="19" xfId="0" applyNumberFormat="1" applyFill="1" applyBorder="1" applyAlignment="1">
      <alignment horizontal="left" shrinkToFit="1"/>
    </xf>
    <xf numFmtId="177" fontId="0" fillId="2" borderId="13" xfId="0" applyNumberFormat="1" applyFill="1" applyBorder="1" applyAlignment="1">
      <alignment horizontal="left" shrinkToFit="1"/>
    </xf>
    <xf numFmtId="177" fontId="0" fillId="2" borderId="6" xfId="0" applyNumberFormat="1" applyFill="1" applyBorder="1" applyAlignment="1">
      <alignment horizontal="left" shrinkToFit="1"/>
    </xf>
    <xf numFmtId="177" fontId="0" fillId="2" borderId="9" xfId="0" applyNumberFormat="1" applyFill="1" applyBorder="1" applyAlignment="1">
      <alignment horizontal="left" shrinkToFit="1"/>
    </xf>
    <xf numFmtId="38" fontId="2" fillId="2" borderId="11" xfId="3" applyFill="1" applyBorder="1" applyAlignment="1">
      <alignment shrinkToFit="1"/>
    </xf>
    <xf numFmtId="178" fontId="2" fillId="2" borderId="4" xfId="3" applyNumberFormat="1" applyFill="1" applyBorder="1" applyAlignment="1">
      <alignment horizontal="right" shrinkToFit="1"/>
    </xf>
    <xf numFmtId="177" fontId="0" fillId="11" borderId="10" xfId="0" applyNumberFormat="1" applyFill="1" applyBorder="1" applyAlignment="1">
      <alignment horizontal="left" shrinkToFit="1"/>
    </xf>
    <xf numFmtId="177" fontId="0" fillId="11" borderId="9" xfId="0" applyNumberFormat="1" applyFill="1" applyBorder="1" applyAlignment="1">
      <alignment horizontal="left" shrinkToFit="1"/>
    </xf>
    <xf numFmtId="177" fontId="0" fillId="11" borderId="6" xfId="0" applyNumberFormat="1" applyFill="1" applyBorder="1" applyAlignment="1">
      <alignment horizontal="left" shrinkToFit="1"/>
    </xf>
    <xf numFmtId="38" fontId="2" fillId="11" borderId="6" xfId="3" applyFill="1" applyBorder="1" applyAlignment="1">
      <alignment horizontal="right" shrinkToFit="1"/>
    </xf>
    <xf numFmtId="38" fontId="2" fillId="11" borderId="8" xfId="3" applyFill="1" applyBorder="1" applyAlignment="1">
      <alignment horizontal="right" shrinkToFit="1"/>
    </xf>
    <xf numFmtId="38" fontId="2" fillId="11" borderId="9" xfId="3" applyFill="1" applyBorder="1" applyAlignment="1">
      <alignment horizontal="right" shrinkToFit="1"/>
    </xf>
    <xf numFmtId="178" fontId="2" fillId="11" borderId="6" xfId="3" applyNumberFormat="1" applyFill="1" applyBorder="1" applyAlignment="1">
      <alignment horizontal="right" shrinkToFit="1"/>
    </xf>
    <xf numFmtId="178" fontId="2" fillId="11" borderId="9" xfId="3" applyNumberFormat="1" applyFill="1" applyBorder="1" applyAlignment="1">
      <alignment horizontal="right" shrinkToFit="1"/>
    </xf>
    <xf numFmtId="38" fontId="2" fillId="11" borderId="6" xfId="3" applyFill="1" applyBorder="1" applyAlignment="1">
      <alignment horizontal="left" shrinkToFit="1"/>
    </xf>
    <xf numFmtId="38" fontId="2" fillId="11" borderId="8" xfId="3" applyFill="1" applyBorder="1" applyAlignment="1">
      <alignment horizontal="left" shrinkToFit="1"/>
    </xf>
    <xf numFmtId="38" fontId="2" fillId="11" borderId="9" xfId="3" applyFill="1" applyBorder="1" applyAlignment="1">
      <alignment horizontal="left" shrinkToFit="1"/>
    </xf>
    <xf numFmtId="38" fontId="2" fillId="11" borderId="20" xfId="3" applyFill="1" applyBorder="1" applyAlignment="1">
      <alignment horizontal="left" shrinkToFit="1"/>
    </xf>
    <xf numFmtId="38" fontId="2" fillId="12" borderId="4" xfId="3" applyFill="1" applyBorder="1" applyAlignment="1">
      <alignment shrinkToFit="1"/>
    </xf>
    <xf numFmtId="178" fontId="2" fillId="12" borderId="4" xfId="3" applyNumberFormat="1" applyFill="1" applyBorder="1" applyAlignment="1">
      <alignment horizontal="right" shrinkToFit="1"/>
    </xf>
    <xf numFmtId="177" fontId="0" fillId="18" borderId="19" xfId="0" applyNumberFormat="1" applyFill="1" applyBorder="1" applyAlignment="1">
      <alignment horizontal="left" shrinkToFit="1"/>
    </xf>
    <xf numFmtId="177" fontId="0" fillId="18" borderId="13" xfId="0" applyNumberFormat="1" applyFill="1" applyBorder="1" applyAlignment="1">
      <alignment horizontal="left" shrinkToFit="1"/>
    </xf>
    <xf numFmtId="178" fontId="2" fillId="18" borderId="4" xfId="3" applyNumberFormat="1" applyFill="1" applyBorder="1" applyAlignment="1">
      <alignment horizontal="right" shrinkToFit="1"/>
    </xf>
    <xf numFmtId="38" fontId="2" fillId="11" borderId="4" xfId="3" applyFill="1" applyBorder="1" applyAlignment="1">
      <alignment shrinkToFit="1"/>
    </xf>
    <xf numFmtId="178" fontId="2" fillId="16" borderId="4" xfId="3" applyNumberFormat="1" applyFill="1" applyBorder="1" applyAlignment="1">
      <alignment horizontal="right" shrinkToFit="1"/>
    </xf>
    <xf numFmtId="178" fontId="2" fillId="4" borderId="4" xfId="7" applyNumberFormat="1" applyFont="1" applyFill="1" applyBorder="1" applyAlignment="1">
      <alignment horizontal="right" shrinkToFit="1"/>
    </xf>
    <xf numFmtId="178" fontId="2" fillId="4" borderId="4" xfId="7" quotePrefix="1" applyNumberFormat="1" applyFont="1" applyFill="1" applyBorder="1" applyAlignment="1">
      <alignment horizontal="right" shrinkToFit="1"/>
    </xf>
    <xf numFmtId="38" fontId="2" fillId="2" borderId="4" xfId="7" applyFont="1" applyFill="1" applyBorder="1" applyAlignment="1">
      <alignment shrinkToFit="1"/>
    </xf>
    <xf numFmtId="38" fontId="2" fillId="2" borderId="6" xfId="7" applyFont="1" applyFill="1" applyBorder="1" applyAlignment="1">
      <alignment shrinkToFit="1"/>
    </xf>
    <xf numFmtId="38" fontId="2" fillId="2" borderId="20" xfId="7" applyFont="1" applyFill="1" applyBorder="1" applyAlignment="1">
      <alignment shrinkToFit="1"/>
    </xf>
    <xf numFmtId="177" fontId="0" fillId="2" borderId="10" xfId="0" applyNumberFormat="1" applyFill="1" applyBorder="1" applyAlignment="1">
      <alignment horizontal="left" shrinkToFit="1"/>
    </xf>
    <xf numFmtId="177" fontId="0" fillId="2" borderId="4" xfId="0" applyNumberFormat="1" applyFill="1" applyBorder="1" applyAlignment="1">
      <alignment horizontal="left" shrinkToFit="1"/>
    </xf>
    <xf numFmtId="178" fontId="2" fillId="2" borderId="4" xfId="7" applyNumberFormat="1" applyFont="1" applyFill="1" applyBorder="1" applyAlignment="1">
      <alignment horizontal="right" shrinkToFit="1"/>
    </xf>
    <xf numFmtId="177" fontId="0" fillId="10" borderId="19" xfId="0" applyNumberFormat="1" applyFill="1" applyBorder="1" applyAlignment="1">
      <alignment horizontal="left" shrinkToFit="1"/>
    </xf>
    <xf numFmtId="177" fontId="0" fillId="10" borderId="13" xfId="0" applyNumberFormat="1" applyFill="1" applyBorder="1" applyAlignment="1">
      <alignment horizontal="left" shrinkToFit="1"/>
    </xf>
    <xf numFmtId="177" fontId="0" fillId="10" borderId="4" xfId="0" applyNumberFormat="1" applyFill="1" applyBorder="1" applyAlignment="1">
      <alignment horizontal="left" shrinkToFit="1"/>
    </xf>
    <xf numFmtId="38" fontId="2" fillId="10" borderId="4" xfId="3" applyFill="1" applyBorder="1" applyAlignment="1">
      <alignment shrinkToFit="1"/>
    </xf>
    <xf numFmtId="178" fontId="2" fillId="10" borderId="4" xfId="3" applyNumberFormat="1" applyFill="1" applyBorder="1" applyAlignment="1">
      <alignment horizontal="right" shrinkToFit="1"/>
    </xf>
    <xf numFmtId="38" fontId="2" fillId="10" borderId="7" xfId="3" applyFill="1" applyBorder="1" applyAlignment="1">
      <alignment shrinkToFit="1"/>
    </xf>
    <xf numFmtId="38" fontId="2" fillId="9" borderId="4" xfId="3" applyFill="1" applyBorder="1" applyAlignment="1">
      <alignment shrinkToFit="1"/>
    </xf>
    <xf numFmtId="38" fontId="2" fillId="9" borderId="7" xfId="3" applyFill="1" applyBorder="1" applyAlignment="1">
      <alignment shrinkToFit="1"/>
    </xf>
    <xf numFmtId="177" fontId="0" fillId="9" borderId="10" xfId="0" applyNumberFormat="1" applyFill="1" applyBorder="1" applyAlignment="1">
      <alignment horizontal="left" shrinkToFit="1"/>
    </xf>
    <xf numFmtId="177" fontId="0" fillId="9" borderId="9" xfId="0" applyNumberFormat="1" applyFill="1" applyBorder="1" applyAlignment="1">
      <alignment horizontal="left" shrinkToFit="1"/>
    </xf>
    <xf numFmtId="178" fontId="2" fillId="9" borderId="4" xfId="3" applyNumberFormat="1" applyFill="1" applyBorder="1" applyAlignment="1">
      <alignment horizontal="right" shrinkToFit="1"/>
    </xf>
    <xf numFmtId="177" fontId="0" fillId="8" borderId="10" xfId="0" applyNumberFormat="1" applyFill="1" applyBorder="1" applyAlignment="1">
      <alignment horizontal="left" shrinkToFit="1"/>
    </xf>
    <xf numFmtId="177" fontId="0" fillId="8" borderId="9" xfId="0" applyNumberFormat="1" applyFill="1" applyBorder="1" applyAlignment="1">
      <alignment horizontal="left" shrinkToFit="1"/>
    </xf>
    <xf numFmtId="177" fontId="0" fillId="8" borderId="4" xfId="0" applyNumberFormat="1" applyFill="1" applyBorder="1" applyAlignment="1">
      <alignment horizontal="left" shrinkToFit="1"/>
    </xf>
    <xf numFmtId="38" fontId="2" fillId="8" borderId="4" xfId="3" applyFill="1" applyBorder="1" applyAlignment="1">
      <alignment horizontal="right" shrinkToFit="1"/>
    </xf>
    <xf numFmtId="178" fontId="2" fillId="8" borderId="4" xfId="3" applyNumberFormat="1" applyFill="1" applyBorder="1" applyAlignment="1">
      <alignment horizontal="right" shrinkToFit="1"/>
    </xf>
    <xf numFmtId="38" fontId="2" fillId="8" borderId="4" xfId="3" applyFill="1" applyBorder="1" applyAlignment="1">
      <alignment horizontal="left" shrinkToFit="1"/>
    </xf>
    <xf numFmtId="38" fontId="2" fillId="8" borderId="6" xfId="3" applyFill="1" applyBorder="1" applyAlignment="1">
      <alignment horizontal="left" shrinkToFit="1"/>
    </xf>
    <xf numFmtId="38" fontId="2" fillId="8" borderId="20" xfId="3" applyFill="1" applyBorder="1" applyAlignment="1">
      <alignment horizontal="left" shrinkToFit="1"/>
    </xf>
    <xf numFmtId="185" fontId="2" fillId="18" borderId="4" xfId="3" applyNumberFormat="1" applyFill="1" applyBorder="1" applyAlignment="1">
      <alignment horizontal="right" shrinkToFit="1"/>
    </xf>
    <xf numFmtId="38" fontId="2" fillId="2" borderId="20" xfId="3" applyFill="1" applyBorder="1" applyAlignment="1">
      <alignment shrinkToFit="1"/>
    </xf>
    <xf numFmtId="178" fontId="0" fillId="0" borderId="4" xfId="3" applyNumberFormat="1" applyFont="1" applyBorder="1" applyAlignment="1">
      <alignment horizontal="right" vertical="center" shrinkToFit="1"/>
    </xf>
    <xf numFmtId="177" fontId="13" fillId="7" borderId="19" xfId="0" applyNumberFormat="1" applyFont="1" applyFill="1" applyBorder="1" applyAlignment="1">
      <alignment horizontal="left" shrinkToFit="1"/>
    </xf>
    <xf numFmtId="177" fontId="13" fillId="7" borderId="13" xfId="0" applyNumberFormat="1" applyFont="1" applyFill="1" applyBorder="1" applyAlignment="1">
      <alignment horizontal="left" shrinkToFit="1"/>
    </xf>
    <xf numFmtId="177" fontId="13" fillId="7" borderId="4" xfId="0" applyNumberFormat="1" applyFont="1" applyFill="1" applyBorder="1" applyAlignment="1">
      <alignment horizontal="left" shrinkToFit="1"/>
    </xf>
    <xf numFmtId="38" fontId="13" fillId="7" borderId="4" xfId="3" applyFont="1" applyFill="1" applyBorder="1" applyAlignment="1">
      <alignment shrinkToFit="1"/>
    </xf>
    <xf numFmtId="178" fontId="13" fillId="7" borderId="4" xfId="3" applyNumberFormat="1" applyFont="1" applyFill="1" applyBorder="1" applyAlignment="1">
      <alignment horizontal="right" shrinkToFit="1"/>
    </xf>
    <xf numFmtId="38" fontId="13" fillId="7" borderId="7" xfId="3" applyFont="1" applyFill="1" applyBorder="1" applyAlignment="1">
      <alignment shrinkToFit="1"/>
    </xf>
    <xf numFmtId="178" fontId="2" fillId="16" borderId="6" xfId="3" applyNumberFormat="1" applyFill="1" applyBorder="1" applyAlignment="1">
      <alignment horizontal="right" shrinkToFit="1"/>
    </xf>
    <xf numFmtId="178" fontId="2" fillId="16" borderId="9" xfId="3" applyNumberFormat="1" applyFill="1" applyBorder="1" applyAlignment="1">
      <alignment horizontal="right" shrinkToFit="1"/>
    </xf>
    <xf numFmtId="177" fontId="0" fillId="2" borderId="23" xfId="0" applyNumberFormat="1" applyFill="1" applyBorder="1" applyAlignment="1">
      <alignment horizontal="left" shrinkToFit="1"/>
    </xf>
    <xf numFmtId="177" fontId="0" fillId="2" borderId="17" xfId="0" applyNumberFormat="1" applyFill="1" applyBorder="1" applyAlignment="1">
      <alignment horizontal="left" shrinkToFit="1"/>
    </xf>
    <xf numFmtId="183" fontId="0" fillId="0" borderId="4" xfId="3" applyNumberFormat="1" applyFont="1" applyBorder="1" applyAlignment="1">
      <alignment horizontal="right" shrinkToFit="1"/>
    </xf>
    <xf numFmtId="177" fontId="0" fillId="0" borderId="0" xfId="0" applyNumberFormat="1" applyAlignment="1">
      <alignment horizontal="left" shrinkToFit="1"/>
    </xf>
    <xf numFmtId="177" fontId="0" fillId="0" borderId="29" xfId="0" applyNumberFormat="1" applyBorder="1" applyAlignment="1">
      <alignment horizontal="left" shrinkToFit="1"/>
    </xf>
    <xf numFmtId="38" fontId="0" fillId="0" borderId="4" xfId="7" applyFont="1" applyBorder="1" applyAlignment="1">
      <alignment shrinkToFit="1"/>
    </xf>
    <xf numFmtId="38" fontId="0" fillId="0" borderId="7" xfId="7" applyFont="1" applyBorder="1" applyAlignment="1">
      <alignment shrinkToFit="1"/>
    </xf>
    <xf numFmtId="177" fontId="0" fillId="5" borderId="10" xfId="0" applyNumberFormat="1" applyFill="1" applyBorder="1" applyAlignment="1">
      <alignment horizontal="left" shrinkToFit="1"/>
    </xf>
    <xf numFmtId="177" fontId="0" fillId="5" borderId="9" xfId="0" applyNumberFormat="1" applyFill="1" applyBorder="1" applyAlignment="1">
      <alignment horizontal="left" shrinkToFit="1"/>
    </xf>
    <xf numFmtId="177" fontId="0" fillId="5" borderId="6" xfId="0" applyNumberFormat="1" applyFill="1" applyBorder="1" applyAlignment="1">
      <alignment horizontal="left" shrinkToFit="1"/>
    </xf>
    <xf numFmtId="38" fontId="2" fillId="5" borderId="6" xfId="3" applyFill="1" applyBorder="1" applyAlignment="1">
      <alignment shrinkToFit="1"/>
    </xf>
    <xf numFmtId="38" fontId="2" fillId="5" borderId="8" xfId="3" applyFill="1" applyBorder="1" applyAlignment="1">
      <alignment shrinkToFit="1"/>
    </xf>
    <xf numFmtId="38" fontId="2" fillId="5" borderId="9" xfId="3" applyFill="1" applyBorder="1" applyAlignment="1">
      <alignment shrinkToFit="1"/>
    </xf>
    <xf numFmtId="178" fontId="2" fillId="5" borderId="6" xfId="3" applyNumberFormat="1" applyFill="1" applyBorder="1" applyAlignment="1">
      <alignment horizontal="right" shrinkToFit="1"/>
    </xf>
    <xf numFmtId="178" fontId="2" fillId="5" borderId="9" xfId="3" applyNumberFormat="1" applyFill="1" applyBorder="1" applyAlignment="1">
      <alignment horizontal="right" shrinkToFit="1"/>
    </xf>
    <xf numFmtId="38" fontId="2" fillId="5" borderId="4" xfId="3" applyFill="1" applyBorder="1" applyAlignment="1">
      <alignment shrinkToFit="1"/>
    </xf>
    <xf numFmtId="38" fontId="2" fillId="5" borderId="7" xfId="3" applyFill="1" applyBorder="1" applyAlignment="1">
      <alignment shrinkToFit="1"/>
    </xf>
    <xf numFmtId="38" fontId="2" fillId="5" borderId="15" xfId="3" applyFill="1" applyBorder="1" applyAlignment="1">
      <alignment shrinkToFit="1"/>
    </xf>
    <xf numFmtId="38" fontId="2" fillId="5" borderId="21" xfId="3" applyFill="1" applyBorder="1" applyAlignment="1">
      <alignment shrinkToFit="1"/>
    </xf>
    <xf numFmtId="177" fontId="0" fillId="5" borderId="23" xfId="0" applyNumberFormat="1" applyFill="1" applyBorder="1" applyAlignment="1">
      <alignment horizontal="left" shrinkToFit="1"/>
    </xf>
    <xf numFmtId="177" fontId="0" fillId="5" borderId="17" xfId="0" applyNumberFormat="1" applyFill="1" applyBorder="1" applyAlignment="1">
      <alignment horizontal="left" shrinkToFit="1"/>
    </xf>
    <xf numFmtId="177" fontId="0" fillId="5" borderId="24" xfId="0" applyNumberFormat="1" applyFill="1" applyBorder="1" applyAlignment="1">
      <alignment horizontal="left" shrinkToFit="1"/>
    </xf>
    <xf numFmtId="177" fontId="0" fillId="5" borderId="25" xfId="0" applyNumberFormat="1" applyFill="1" applyBorder="1" applyAlignment="1">
      <alignment horizontal="left" shrinkToFit="1"/>
    </xf>
    <xf numFmtId="178" fontId="2" fillId="5" borderId="4" xfId="3" quotePrefix="1" applyNumberFormat="1" applyFill="1" applyBorder="1" applyAlignment="1">
      <alignment horizontal="right" shrinkToFit="1"/>
    </xf>
    <xf numFmtId="178" fontId="2" fillId="5" borderId="4" xfId="3" applyNumberFormat="1" applyFill="1" applyBorder="1" applyAlignment="1">
      <alignment horizontal="right" shrinkToFit="1"/>
    </xf>
    <xf numFmtId="177" fontId="0" fillId="5" borderId="4" xfId="0" applyNumberFormat="1" applyFill="1" applyBorder="1" applyAlignment="1">
      <alignment horizontal="left" shrinkToFit="1"/>
    </xf>
    <xf numFmtId="177" fontId="0" fillId="5" borderId="19" xfId="0" applyNumberFormat="1" applyFill="1" applyBorder="1" applyAlignment="1">
      <alignment horizontal="left" shrinkToFit="1"/>
    </xf>
    <xf numFmtId="177" fontId="0" fillId="5" borderId="13" xfId="0" applyNumberFormat="1" applyFill="1" applyBorder="1" applyAlignment="1">
      <alignment horizontal="left" shrinkToFit="1"/>
    </xf>
    <xf numFmtId="38" fontId="2" fillId="5" borderId="11" xfId="3" applyFill="1" applyBorder="1" applyAlignment="1">
      <alignment shrinkToFit="1"/>
    </xf>
    <xf numFmtId="177" fontId="0" fillId="5" borderId="22" xfId="0" applyNumberFormat="1" applyFill="1" applyBorder="1" applyAlignment="1">
      <alignment horizontal="left" shrinkToFit="1"/>
    </xf>
    <xf numFmtId="38" fontId="2" fillId="5" borderId="4" xfId="7" applyFont="1" applyFill="1" applyBorder="1" applyAlignment="1">
      <alignment shrinkToFit="1"/>
    </xf>
    <xf numFmtId="38" fontId="2" fillId="5" borderId="6" xfId="7" applyFont="1" applyFill="1" applyBorder="1" applyAlignment="1">
      <alignment shrinkToFit="1"/>
    </xf>
    <xf numFmtId="38" fontId="2" fillId="5" borderId="20" xfId="7" applyFont="1" applyFill="1" applyBorder="1" applyAlignment="1">
      <alignment shrinkToFit="1"/>
    </xf>
    <xf numFmtId="178" fontId="2" fillId="5" borderId="4" xfId="7" applyNumberFormat="1" applyFont="1" applyFill="1" applyBorder="1" applyAlignment="1">
      <alignment horizontal="right" shrinkToFit="1"/>
    </xf>
    <xf numFmtId="178" fontId="2" fillId="5" borderId="4" xfId="7" quotePrefix="1" applyNumberFormat="1" applyFont="1" applyFill="1" applyBorder="1" applyAlignment="1">
      <alignment horizontal="right" shrinkToFit="1"/>
    </xf>
    <xf numFmtId="183" fontId="2" fillId="2" borderId="4" xfId="3" applyNumberFormat="1" applyFill="1" applyBorder="1" applyAlignment="1">
      <alignment horizontal="right" shrinkToFit="1"/>
    </xf>
    <xf numFmtId="38" fontId="17" fillId="0" borderId="6" xfId="3" applyFont="1" applyBorder="1" applyAlignment="1">
      <alignment shrinkToFit="1"/>
    </xf>
    <xf numFmtId="38" fontId="17" fillId="0" borderId="8" xfId="3" applyFont="1" applyBorder="1" applyAlignment="1">
      <alignment shrinkToFit="1"/>
    </xf>
    <xf numFmtId="38" fontId="17" fillId="0" borderId="9" xfId="3" applyFont="1" applyBorder="1" applyAlignment="1">
      <alignment shrinkToFit="1"/>
    </xf>
    <xf numFmtId="183" fontId="0" fillId="0" borderId="6" xfId="3" applyNumberFormat="1" applyFont="1" applyBorder="1" applyAlignment="1">
      <alignment horizontal="right" shrinkToFit="1"/>
    </xf>
    <xf numFmtId="183" fontId="0" fillId="0" borderId="9" xfId="3" applyNumberFormat="1" applyFont="1" applyBorder="1" applyAlignment="1">
      <alignment horizontal="right" shrinkToFit="1"/>
    </xf>
    <xf numFmtId="177" fontId="0" fillId="11" borderId="19" xfId="0" applyNumberFormat="1" applyFill="1" applyBorder="1" applyAlignment="1">
      <alignment horizontal="left" shrinkToFit="1"/>
    </xf>
    <xf numFmtId="177" fontId="0" fillId="11" borderId="13" xfId="0" applyNumberFormat="1" applyFill="1" applyBorder="1" applyAlignment="1">
      <alignment horizontal="left" shrinkToFit="1"/>
    </xf>
    <xf numFmtId="38" fontId="2" fillId="11" borderId="11" xfId="3" applyFill="1" applyBorder="1" applyAlignment="1">
      <alignment shrinkToFit="1"/>
    </xf>
    <xf numFmtId="38" fontId="2" fillId="11" borderId="4" xfId="7" applyFont="1" applyFill="1" applyBorder="1" applyAlignment="1">
      <alignment shrinkToFit="1"/>
    </xf>
    <xf numFmtId="38" fontId="2" fillId="11" borderId="7" xfId="7" applyFont="1" applyFill="1" applyBorder="1" applyAlignment="1">
      <alignment shrinkToFit="1"/>
    </xf>
    <xf numFmtId="184" fontId="2" fillId="18" borderId="4" xfId="3" applyNumberFormat="1" applyFill="1" applyBorder="1" applyAlignment="1">
      <alignment horizontal="right" shrinkToFit="1"/>
    </xf>
    <xf numFmtId="177" fontId="0" fillId="0" borderId="10" xfId="19" applyNumberFormat="1" applyFont="1" applyBorder="1" applyAlignment="1">
      <alignment horizontal="left" shrinkToFit="1"/>
    </xf>
    <xf numFmtId="177" fontId="0" fillId="0" borderId="9" xfId="19" applyNumberFormat="1" applyFont="1" applyBorder="1" applyAlignment="1">
      <alignment horizontal="left" shrinkToFit="1"/>
    </xf>
    <xf numFmtId="177" fontId="0" fillId="0" borderId="6" xfId="19" applyNumberFormat="1" applyFont="1" applyBorder="1" applyAlignment="1">
      <alignment horizontal="left" shrinkToFit="1"/>
    </xf>
    <xf numFmtId="38" fontId="0" fillId="0" borderId="11" xfId="11" applyFont="1" applyBorder="1" applyAlignment="1">
      <alignment shrinkToFit="1"/>
    </xf>
    <xf numFmtId="38" fontId="2" fillId="3" borderId="4" xfId="7" applyFont="1" applyFill="1" applyBorder="1" applyAlignment="1">
      <alignment shrinkToFit="1"/>
    </xf>
    <xf numFmtId="38" fontId="2" fillId="3" borderId="6" xfId="7" applyFont="1" applyFill="1" applyBorder="1" applyAlignment="1">
      <alignment shrinkToFit="1"/>
    </xf>
    <xf numFmtId="38" fontId="2" fillId="3" borderId="20" xfId="7" applyFont="1" applyFill="1" applyBorder="1" applyAlignment="1">
      <alignment shrinkToFit="1"/>
    </xf>
    <xf numFmtId="177" fontId="0" fillId="3" borderId="10" xfId="0" applyNumberFormat="1" applyFill="1" applyBorder="1" applyAlignment="1">
      <alignment horizontal="left" shrinkToFit="1"/>
    </xf>
    <xf numFmtId="177" fontId="0" fillId="3" borderId="9" xfId="0" applyNumberFormat="1" applyFill="1" applyBorder="1" applyAlignment="1">
      <alignment horizontal="left" shrinkToFit="1"/>
    </xf>
    <xf numFmtId="177" fontId="0" fillId="3" borderId="4" xfId="0" applyNumberFormat="1" applyFill="1" applyBorder="1" applyAlignment="1">
      <alignment horizontal="left" shrinkToFit="1"/>
    </xf>
    <xf numFmtId="178" fontId="2" fillId="3" borderId="4" xfId="7" applyNumberFormat="1" applyFont="1" applyFill="1" applyBorder="1" applyAlignment="1">
      <alignment horizontal="right" shrinkToFit="1"/>
    </xf>
    <xf numFmtId="178" fontId="2" fillId="3" borderId="4" xfId="7" quotePrefix="1" applyNumberFormat="1" applyFont="1" applyFill="1" applyBorder="1" applyAlignment="1">
      <alignment horizontal="right" shrinkToFit="1"/>
    </xf>
    <xf numFmtId="38" fontId="2" fillId="3" borderId="4" xfId="3" applyFill="1" applyBorder="1" applyAlignment="1">
      <alignment shrinkToFit="1"/>
    </xf>
    <xf numFmtId="178" fontId="2" fillId="6" borderId="6" xfId="11" applyNumberFormat="1" applyFont="1" applyFill="1" applyBorder="1" applyAlignment="1">
      <alignment horizontal="right" shrinkToFit="1"/>
    </xf>
    <xf numFmtId="178" fontId="2" fillId="6" borderId="9" xfId="11" applyNumberFormat="1" applyFont="1" applyFill="1" applyBorder="1" applyAlignment="1">
      <alignment horizontal="right" shrinkToFit="1"/>
    </xf>
    <xf numFmtId="178" fontId="2" fillId="6" borderId="4" xfId="11" applyNumberFormat="1" applyFont="1" applyFill="1" applyBorder="1" applyAlignment="1">
      <alignment horizontal="right" shrinkToFit="1"/>
    </xf>
    <xf numFmtId="38" fontId="2" fillId="17" borderId="6" xfId="11" applyFont="1" applyFill="1" applyBorder="1" applyAlignment="1">
      <alignment shrinkToFit="1"/>
    </xf>
    <xf numFmtId="38" fontId="2" fillId="17" borderId="8" xfId="11" applyFont="1" applyFill="1" applyBorder="1" applyAlignment="1">
      <alignment shrinkToFit="1"/>
    </xf>
    <xf numFmtId="38" fontId="2" fillId="17" borderId="9" xfId="11" applyFont="1" applyFill="1" applyBorder="1" applyAlignment="1">
      <alignment shrinkToFit="1"/>
    </xf>
    <xf numFmtId="178" fontId="2" fillId="16" borderId="6" xfId="11" applyNumberFormat="1" applyFont="1" applyFill="1" applyBorder="1" applyAlignment="1">
      <alignment horizontal="right" shrinkToFit="1"/>
    </xf>
    <xf numFmtId="178" fontId="2" fillId="16" borderId="9" xfId="11" applyNumberFormat="1" applyFont="1" applyFill="1" applyBorder="1" applyAlignment="1">
      <alignment horizontal="right" shrinkToFit="1"/>
    </xf>
    <xf numFmtId="38" fontId="0" fillId="0" borderId="6" xfId="7" applyFont="1" applyBorder="1" applyAlignment="1">
      <alignment shrinkToFit="1"/>
    </xf>
    <xf numFmtId="38" fontId="0" fillId="0" borderId="8" xfId="7" applyFont="1" applyBorder="1" applyAlignment="1">
      <alignment shrinkToFit="1"/>
    </xf>
    <xf numFmtId="38" fontId="0" fillId="0" borderId="9" xfId="7" applyFont="1" applyBorder="1" applyAlignment="1">
      <alignment shrinkToFit="1"/>
    </xf>
    <xf numFmtId="178" fontId="0" fillId="0" borderId="4" xfId="7" applyNumberFormat="1" applyFont="1" applyBorder="1" applyAlignment="1">
      <alignment horizontal="right" shrinkToFit="1"/>
    </xf>
    <xf numFmtId="178" fontId="0" fillId="0" borderId="4" xfId="7" applyNumberFormat="1" applyFont="1" applyBorder="1" applyAlignment="1">
      <alignment horizontal="center" shrinkToFit="1"/>
    </xf>
    <xf numFmtId="179" fontId="7" fillId="0" borderId="2" xfId="0" applyNumberFormat="1" applyFont="1" applyBorder="1" applyAlignment="1">
      <alignment horizontal="center" vertical="center"/>
    </xf>
    <xf numFmtId="38" fontId="0" fillId="15" borderId="0" xfId="0" applyNumberFormat="1" applyFill="1" applyAlignment="1">
      <alignment horizontal="center" vertical="center"/>
    </xf>
    <xf numFmtId="0" fontId="0" fillId="15" borderId="0" xfId="0" applyFill="1" applyAlignment="1">
      <alignment horizontal="center" vertical="center"/>
    </xf>
    <xf numFmtId="0" fontId="0" fillId="0" borderId="4" xfId="0" quotePrefix="1" applyBorder="1" applyAlignment="1">
      <alignment horizontal="left" vertical="center"/>
    </xf>
    <xf numFmtId="38" fontId="23" fillId="0" borderId="0" xfId="24" applyFont="1" applyProtection="1">
      <alignment vertical="center"/>
      <protection locked="0"/>
    </xf>
  </cellXfs>
  <cellStyles count="25">
    <cellStyle name="パーセント 2" xfId="1" xr:uid="{00000000-0005-0000-0000-000000000000}"/>
    <cellStyle name="桁区切り" xfId="2" builtinId="6"/>
    <cellStyle name="桁区切り 2" xfId="3" xr:uid="{00000000-0005-0000-0000-000002000000}"/>
    <cellStyle name="桁区切り 2 2" xfId="4" xr:uid="{00000000-0005-0000-0000-000003000000}"/>
    <cellStyle name="桁区切り 3" xfId="5" xr:uid="{00000000-0005-0000-0000-000004000000}"/>
    <cellStyle name="桁区切り 3 2" xfId="6" xr:uid="{00000000-0005-0000-0000-000005000000}"/>
    <cellStyle name="桁区切り 3 2 2" xfId="7" xr:uid="{00000000-0005-0000-0000-000006000000}"/>
    <cellStyle name="桁区切り 4" xfId="8" xr:uid="{00000000-0005-0000-0000-000007000000}"/>
    <cellStyle name="桁区切り 4 2" xfId="9" xr:uid="{00000000-0005-0000-0000-000008000000}"/>
    <cellStyle name="桁区切り 4 3" xfId="10" xr:uid="{00000000-0005-0000-0000-000009000000}"/>
    <cellStyle name="桁区切り 5" xfId="11" xr:uid="{00000000-0005-0000-0000-00000A000000}"/>
    <cellStyle name="桁区切り 6" xfId="12" xr:uid="{00000000-0005-0000-0000-00000B000000}"/>
    <cellStyle name="桁区切り 7" xfId="13" xr:uid="{00000000-0005-0000-0000-00000C000000}"/>
    <cellStyle name="桁区切り 8" xfId="24" xr:uid="{447CBF97-9596-4F30-921F-FBCF91286E87}"/>
    <cellStyle name="標準" xfId="0" builtinId="0"/>
    <cellStyle name="標準 2" xfId="14" xr:uid="{00000000-0005-0000-0000-00000E000000}"/>
    <cellStyle name="標準 2 2" xfId="15" xr:uid="{00000000-0005-0000-0000-00000F000000}"/>
    <cellStyle name="標準 3" xfId="16" xr:uid="{00000000-0005-0000-0000-000010000000}"/>
    <cellStyle name="標準 3 2" xfId="17" xr:uid="{00000000-0005-0000-0000-000011000000}"/>
    <cellStyle name="標準 3 3" xfId="18" xr:uid="{00000000-0005-0000-0000-000012000000}"/>
    <cellStyle name="標準 4" xfId="19" xr:uid="{00000000-0005-0000-0000-000013000000}"/>
    <cellStyle name="標準 5" xfId="20" xr:uid="{00000000-0005-0000-0000-000014000000}"/>
    <cellStyle name="標準 6" xfId="21" xr:uid="{00000000-0005-0000-0000-000015000000}"/>
    <cellStyle name="標準 7" xfId="22" xr:uid="{00000000-0005-0000-0000-000016000000}"/>
    <cellStyle name="標準 8" xfId="23" xr:uid="{8EE97543-6FAE-4C1C-8DFA-92E72BF63661}"/>
  </cellStyles>
  <dxfs count="0"/>
  <tableStyles count="0" defaultTableStyle="TableStyleMedium9" defaultPivotStyle="PivotStyleLight16"/>
  <colors>
    <mruColors>
      <color rgb="FFFFFFCC"/>
      <color rgb="FFCCFF99"/>
      <color rgb="FF3FC17A"/>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2:AJ1545"/>
  <sheetViews>
    <sheetView topLeftCell="F1" zoomScaleNormal="100" workbookViewId="0">
      <selection activeCell="R1523" sqref="R1523"/>
    </sheetView>
  </sheetViews>
  <sheetFormatPr defaultColWidth="8.90625" defaultRowHeight="13" x14ac:dyDescent="0.2"/>
  <cols>
    <col min="3" max="5" width="3.453125" customWidth="1"/>
    <col min="6" max="9" width="2.453125" customWidth="1"/>
    <col min="10" max="12" width="5" customWidth="1"/>
    <col min="13" max="14" width="6.36328125" customWidth="1"/>
    <col min="15" max="16" width="4.6328125" customWidth="1"/>
    <col min="17" max="19" width="4.36328125" customWidth="1"/>
    <col min="20" max="24" width="5.36328125" customWidth="1"/>
    <col min="25" max="26" width="10.6328125" customWidth="1"/>
    <col min="27" max="27" width="8" style="19" customWidth="1"/>
    <col min="28" max="28" width="8.36328125" customWidth="1"/>
    <col min="29" max="29" width="14.90625" customWidth="1"/>
    <col min="30" max="30" width="9.6328125" bestFit="1" customWidth="1"/>
  </cols>
  <sheetData>
    <row r="2" spans="3:29" ht="13.5" thickBot="1" x14ac:dyDescent="0.25"/>
    <row r="3" spans="3:29" ht="13.5" thickBot="1" x14ac:dyDescent="0.25">
      <c r="C3" s="63" t="s">
        <v>1639</v>
      </c>
      <c r="D3" s="62" t="s">
        <v>1639</v>
      </c>
      <c r="E3" s="61"/>
      <c r="F3" s="202" t="s">
        <v>0</v>
      </c>
      <c r="G3" s="203"/>
      <c r="H3" s="203" t="s">
        <v>1</v>
      </c>
      <c r="I3" s="204"/>
      <c r="J3" s="193" t="s">
        <v>2</v>
      </c>
      <c r="K3" s="193"/>
      <c r="L3" s="205"/>
      <c r="M3" s="193" t="s">
        <v>3</v>
      </c>
      <c r="N3" s="193"/>
      <c r="O3" s="193" t="s">
        <v>4</v>
      </c>
      <c r="P3" s="193"/>
      <c r="Q3" s="193" t="s">
        <v>5</v>
      </c>
      <c r="R3" s="193"/>
      <c r="S3" s="193"/>
      <c r="T3" s="193" t="s">
        <v>6</v>
      </c>
      <c r="U3" s="193"/>
      <c r="V3" s="193"/>
      <c r="W3" s="193"/>
      <c r="X3" s="193"/>
      <c r="Y3" s="193" t="s">
        <v>7</v>
      </c>
      <c r="Z3" s="194"/>
      <c r="AA3" s="9" t="s">
        <v>8</v>
      </c>
      <c r="AB3" s="10" t="s">
        <v>9</v>
      </c>
      <c r="AC3" s="10" t="s">
        <v>10</v>
      </c>
    </row>
    <row r="4" spans="3:29" hidden="1" x14ac:dyDescent="0.2">
      <c r="C4" s="63"/>
      <c r="D4" s="62"/>
      <c r="E4" s="61"/>
      <c r="F4" s="195" t="s">
        <v>78</v>
      </c>
      <c r="G4" s="196"/>
      <c r="H4" s="197" t="s">
        <v>1087</v>
      </c>
      <c r="I4" s="196"/>
      <c r="J4" s="198">
        <v>47900</v>
      </c>
      <c r="K4" s="198"/>
      <c r="L4" s="198"/>
      <c r="M4" s="199">
        <v>15</v>
      </c>
      <c r="N4" s="199"/>
      <c r="O4" s="200">
        <v>0</v>
      </c>
      <c r="P4" s="200"/>
      <c r="Q4" s="200">
        <f t="shared" ref="Q4:Q19" si="0">J4-O4</f>
        <v>47900</v>
      </c>
      <c r="R4" s="200"/>
      <c r="S4" s="200"/>
      <c r="T4" s="200" t="s">
        <v>1638</v>
      </c>
      <c r="U4" s="200"/>
      <c r="V4" s="200"/>
      <c r="W4" s="200"/>
      <c r="X4" s="200"/>
      <c r="Y4" s="200" t="s">
        <v>1637</v>
      </c>
      <c r="Z4" s="201"/>
      <c r="AA4" s="22">
        <v>40640</v>
      </c>
      <c r="AB4" s="24" t="s">
        <v>1112</v>
      </c>
      <c r="AC4" s="11" t="str">
        <f t="shared" ref="AC4:AC67" si="1">CONCATENATE(H4,AB4)</f>
        <v>使賃ﾋﾟｱｺﾝ</v>
      </c>
    </row>
    <row r="5" spans="3:29" hidden="1" x14ac:dyDescent="0.2">
      <c r="C5" s="63"/>
      <c r="D5" s="62"/>
      <c r="E5" s="61"/>
      <c r="F5" s="208" t="s">
        <v>1084</v>
      </c>
      <c r="G5" s="226"/>
      <c r="H5" s="210" t="s">
        <v>11</v>
      </c>
      <c r="I5" s="209"/>
      <c r="J5" s="211">
        <v>400</v>
      </c>
      <c r="K5" s="211"/>
      <c r="L5" s="211"/>
      <c r="M5" s="212">
        <v>96</v>
      </c>
      <c r="N5" s="212"/>
      <c r="O5" s="213">
        <v>0</v>
      </c>
      <c r="P5" s="213"/>
      <c r="Q5" s="213">
        <f t="shared" si="0"/>
        <v>400</v>
      </c>
      <c r="R5" s="213"/>
      <c r="S5" s="213"/>
      <c r="T5" s="213" t="s">
        <v>1636</v>
      </c>
      <c r="U5" s="213"/>
      <c r="V5" s="213"/>
      <c r="W5" s="213"/>
      <c r="X5" s="213"/>
      <c r="Y5" s="213" t="s">
        <v>1195</v>
      </c>
      <c r="Z5" s="214"/>
      <c r="AA5" s="22">
        <v>40655</v>
      </c>
      <c r="AB5" s="24" t="s">
        <v>1078</v>
      </c>
      <c r="AC5" s="11" t="str">
        <f t="shared" si="1"/>
        <v>消耗ねっと</v>
      </c>
    </row>
    <row r="6" spans="3:29" hidden="1" x14ac:dyDescent="0.2">
      <c r="C6" s="63"/>
      <c r="D6" s="62"/>
      <c r="E6" s="61"/>
      <c r="F6" s="208" t="s">
        <v>12</v>
      </c>
      <c r="G6" s="226"/>
      <c r="H6" s="210" t="s">
        <v>1087</v>
      </c>
      <c r="I6" s="209"/>
      <c r="J6" s="211">
        <v>12600</v>
      </c>
      <c r="K6" s="211"/>
      <c r="L6" s="211"/>
      <c r="M6" s="212">
        <v>118</v>
      </c>
      <c r="N6" s="212"/>
      <c r="O6" s="213">
        <v>0</v>
      </c>
      <c r="P6" s="213"/>
      <c r="Q6" s="213">
        <f t="shared" si="0"/>
        <v>12600</v>
      </c>
      <c r="R6" s="213"/>
      <c r="S6" s="213"/>
      <c r="T6" s="213" t="s">
        <v>1240</v>
      </c>
      <c r="U6" s="213"/>
      <c r="V6" s="213"/>
      <c r="W6" s="213"/>
      <c r="X6" s="213"/>
      <c r="Y6" s="213" t="s">
        <v>1239</v>
      </c>
      <c r="Z6" s="214"/>
      <c r="AA6" s="22">
        <v>40659</v>
      </c>
      <c r="AB6" s="24" t="s">
        <v>1081</v>
      </c>
      <c r="AC6" s="11" t="str">
        <f t="shared" si="1"/>
        <v>使賃自主PR</v>
      </c>
    </row>
    <row r="7" spans="3:29" hidden="1" x14ac:dyDescent="0.2">
      <c r="C7" s="63"/>
      <c r="D7" s="62"/>
      <c r="E7" s="61"/>
      <c r="F7" s="208" t="s">
        <v>12</v>
      </c>
      <c r="G7" s="209"/>
      <c r="H7" s="210" t="s">
        <v>11</v>
      </c>
      <c r="I7" s="209"/>
      <c r="J7" s="221">
        <v>11385</v>
      </c>
      <c r="K7" s="211"/>
      <c r="L7" s="222"/>
      <c r="M7" s="212">
        <v>57</v>
      </c>
      <c r="N7" s="212"/>
      <c r="O7" s="213">
        <v>0</v>
      </c>
      <c r="P7" s="213"/>
      <c r="Q7" s="221">
        <f t="shared" si="0"/>
        <v>11385</v>
      </c>
      <c r="R7" s="211"/>
      <c r="S7" s="222"/>
      <c r="T7" s="219" t="s">
        <v>186</v>
      </c>
      <c r="U7" s="219"/>
      <c r="V7" s="219"/>
      <c r="W7" s="219"/>
      <c r="X7" s="219"/>
      <c r="Y7" s="219" t="s">
        <v>876</v>
      </c>
      <c r="Z7" s="220"/>
      <c r="AA7" s="22">
        <v>40661</v>
      </c>
      <c r="AB7" s="1" t="s">
        <v>1091</v>
      </c>
      <c r="AC7" s="11" t="str">
        <f t="shared" si="1"/>
        <v>消耗ｱｰﾄﾒｲﾂ</v>
      </c>
    </row>
    <row r="8" spans="3:29" hidden="1" x14ac:dyDescent="0.2">
      <c r="C8" s="63"/>
      <c r="D8" s="62"/>
      <c r="E8" s="61"/>
      <c r="F8" s="208" t="s">
        <v>12</v>
      </c>
      <c r="G8" s="209"/>
      <c r="H8" s="210" t="s">
        <v>11</v>
      </c>
      <c r="I8" s="209"/>
      <c r="J8" s="221">
        <v>10400</v>
      </c>
      <c r="K8" s="211"/>
      <c r="L8" s="222"/>
      <c r="M8" s="212">
        <v>58</v>
      </c>
      <c r="N8" s="212"/>
      <c r="O8" s="213">
        <v>0</v>
      </c>
      <c r="P8" s="213"/>
      <c r="Q8" s="221">
        <f t="shared" si="0"/>
        <v>10400</v>
      </c>
      <c r="R8" s="211"/>
      <c r="S8" s="222"/>
      <c r="T8" s="223" t="s">
        <v>304</v>
      </c>
      <c r="U8" s="224"/>
      <c r="V8" s="224"/>
      <c r="W8" s="224"/>
      <c r="X8" s="225"/>
      <c r="Y8" s="219" t="s">
        <v>1635</v>
      </c>
      <c r="Z8" s="220"/>
      <c r="AA8" s="22">
        <v>40661</v>
      </c>
      <c r="AB8" s="1" t="s">
        <v>1076</v>
      </c>
      <c r="AC8" s="11" t="str">
        <f t="shared" si="1"/>
        <v>消耗ｲﾝﾌｫ</v>
      </c>
    </row>
    <row r="9" spans="3:29" hidden="1" x14ac:dyDescent="0.2">
      <c r="C9" s="63"/>
      <c r="D9" s="62"/>
      <c r="E9" s="61"/>
      <c r="F9" s="215" t="s">
        <v>149</v>
      </c>
      <c r="G9" s="216"/>
      <c r="H9" s="217" t="s">
        <v>1087</v>
      </c>
      <c r="I9" s="217"/>
      <c r="J9" s="206">
        <v>11195</v>
      </c>
      <c r="K9" s="206"/>
      <c r="L9" s="206"/>
      <c r="M9" s="218">
        <v>54</v>
      </c>
      <c r="N9" s="218"/>
      <c r="O9" s="206">
        <v>0</v>
      </c>
      <c r="P9" s="206"/>
      <c r="Q9" s="206">
        <f t="shared" si="0"/>
        <v>11195</v>
      </c>
      <c r="R9" s="206"/>
      <c r="S9" s="206"/>
      <c r="T9" s="206" t="s">
        <v>151</v>
      </c>
      <c r="U9" s="206"/>
      <c r="V9" s="206"/>
      <c r="W9" s="206"/>
      <c r="X9" s="206"/>
      <c r="Y9" s="206" t="s">
        <v>1063</v>
      </c>
      <c r="Z9" s="207"/>
      <c r="AA9" s="22">
        <v>40660</v>
      </c>
      <c r="AB9" s="24" t="s">
        <v>1091</v>
      </c>
      <c r="AC9" s="11" t="str">
        <f t="shared" si="1"/>
        <v>使賃ｱｰﾄﾒｲﾂ</v>
      </c>
    </row>
    <row r="10" spans="3:29" hidden="1" x14ac:dyDescent="0.2">
      <c r="F10" s="208" t="s">
        <v>78</v>
      </c>
      <c r="G10" s="209"/>
      <c r="H10" s="210" t="s">
        <v>13</v>
      </c>
      <c r="I10" s="209"/>
      <c r="J10" s="211">
        <v>27680</v>
      </c>
      <c r="K10" s="211"/>
      <c r="L10" s="211"/>
      <c r="M10" s="212">
        <v>172</v>
      </c>
      <c r="N10" s="212"/>
      <c r="O10" s="213">
        <v>0</v>
      </c>
      <c r="P10" s="213"/>
      <c r="Q10" s="213">
        <f t="shared" si="0"/>
        <v>27680</v>
      </c>
      <c r="R10" s="213"/>
      <c r="S10" s="213"/>
      <c r="T10" s="213" t="s">
        <v>1599</v>
      </c>
      <c r="U10" s="213"/>
      <c r="V10" s="213"/>
      <c r="W10" s="213"/>
      <c r="X10" s="213"/>
      <c r="Y10" s="213" t="s">
        <v>1598</v>
      </c>
      <c r="Z10" s="214"/>
      <c r="AA10" s="22">
        <v>40669</v>
      </c>
      <c r="AB10" s="24" t="s">
        <v>1597</v>
      </c>
      <c r="AC10" s="11" t="str">
        <f t="shared" si="1"/>
        <v>旅費ﾐｭｰｼﾞｶﾙ</v>
      </c>
    </row>
    <row r="11" spans="3:29" hidden="1" x14ac:dyDescent="0.2">
      <c r="F11" s="208" t="s">
        <v>78</v>
      </c>
      <c r="G11" s="209"/>
      <c r="H11" s="210" t="s">
        <v>13</v>
      </c>
      <c r="I11" s="209"/>
      <c r="J11" s="211">
        <v>-990</v>
      </c>
      <c r="K11" s="211"/>
      <c r="L11" s="211"/>
      <c r="M11" s="212"/>
      <c r="N11" s="212"/>
      <c r="O11" s="213">
        <v>0</v>
      </c>
      <c r="P11" s="213"/>
      <c r="Q11" s="213">
        <f t="shared" si="0"/>
        <v>-990</v>
      </c>
      <c r="R11" s="213"/>
      <c r="S11" s="213"/>
      <c r="T11" s="213" t="s">
        <v>1599</v>
      </c>
      <c r="U11" s="213"/>
      <c r="V11" s="213"/>
      <c r="W11" s="213"/>
      <c r="X11" s="213"/>
      <c r="Y11" s="213" t="s">
        <v>1634</v>
      </c>
      <c r="Z11" s="214"/>
      <c r="AA11" s="22">
        <v>40669</v>
      </c>
      <c r="AB11" s="24" t="s">
        <v>1597</v>
      </c>
      <c r="AC11" s="11" t="str">
        <f t="shared" si="1"/>
        <v>旅費ﾐｭｰｼﾞｶﾙ</v>
      </c>
    </row>
    <row r="12" spans="3:29" hidden="1" x14ac:dyDescent="0.2">
      <c r="C12" s="63"/>
      <c r="D12" s="62"/>
      <c r="E12" s="61"/>
      <c r="F12" s="208" t="s">
        <v>1084</v>
      </c>
      <c r="G12" s="226"/>
      <c r="H12" s="210" t="s">
        <v>1087</v>
      </c>
      <c r="I12" s="209"/>
      <c r="J12" s="224">
        <v>450</v>
      </c>
      <c r="K12" s="224"/>
      <c r="L12" s="224"/>
      <c r="M12" s="227">
        <v>183</v>
      </c>
      <c r="N12" s="227"/>
      <c r="O12" s="219">
        <v>0</v>
      </c>
      <c r="P12" s="219"/>
      <c r="Q12" s="219">
        <f t="shared" si="0"/>
        <v>450</v>
      </c>
      <c r="R12" s="219"/>
      <c r="S12" s="219"/>
      <c r="T12" s="219" t="s">
        <v>1086</v>
      </c>
      <c r="U12" s="219"/>
      <c r="V12" s="219"/>
      <c r="W12" s="219"/>
      <c r="X12" s="219"/>
      <c r="Y12" s="219" t="s">
        <v>1633</v>
      </c>
      <c r="Z12" s="220"/>
      <c r="AA12" s="22">
        <v>40673</v>
      </c>
      <c r="AB12" s="21" t="s">
        <v>1081</v>
      </c>
      <c r="AC12" s="11" t="str">
        <f t="shared" si="1"/>
        <v>使賃自主PR</v>
      </c>
    </row>
    <row r="13" spans="3:29" hidden="1" x14ac:dyDescent="0.2">
      <c r="C13" s="63"/>
      <c r="D13" s="62"/>
      <c r="E13" s="61"/>
      <c r="F13" s="208" t="s">
        <v>12</v>
      </c>
      <c r="G13" s="209"/>
      <c r="H13" s="210" t="s">
        <v>14</v>
      </c>
      <c r="I13" s="209"/>
      <c r="J13" s="221">
        <v>89775</v>
      </c>
      <c r="K13" s="211"/>
      <c r="L13" s="222"/>
      <c r="M13" s="212">
        <v>36</v>
      </c>
      <c r="N13" s="212"/>
      <c r="O13" s="221">
        <v>0</v>
      </c>
      <c r="P13" s="222"/>
      <c r="Q13" s="221">
        <f t="shared" si="0"/>
        <v>89775</v>
      </c>
      <c r="R13" s="211"/>
      <c r="S13" s="222"/>
      <c r="T13" s="221" t="s">
        <v>1632</v>
      </c>
      <c r="U13" s="211"/>
      <c r="V13" s="211"/>
      <c r="W13" s="211"/>
      <c r="X13" s="222"/>
      <c r="Y13" s="219" t="s">
        <v>1631</v>
      </c>
      <c r="Z13" s="220"/>
      <c r="AA13" s="22">
        <v>40676</v>
      </c>
      <c r="AB13" s="24" t="s">
        <v>1630</v>
      </c>
      <c r="AC13" s="11" t="str">
        <f t="shared" si="1"/>
        <v>印刷ﾓﾉﾗﾝ</v>
      </c>
    </row>
    <row r="14" spans="3:29" hidden="1" x14ac:dyDescent="0.2">
      <c r="C14" s="63"/>
      <c r="D14" s="62"/>
      <c r="E14" s="61"/>
      <c r="F14" s="208" t="s">
        <v>12</v>
      </c>
      <c r="G14" s="209"/>
      <c r="H14" s="210" t="s">
        <v>11</v>
      </c>
      <c r="I14" s="209"/>
      <c r="J14" s="221">
        <v>10290</v>
      </c>
      <c r="K14" s="211"/>
      <c r="L14" s="222"/>
      <c r="M14" s="212">
        <v>142</v>
      </c>
      <c r="N14" s="212"/>
      <c r="O14" s="221">
        <v>0</v>
      </c>
      <c r="P14" s="222"/>
      <c r="Q14" s="221">
        <f t="shared" si="0"/>
        <v>10290</v>
      </c>
      <c r="R14" s="211"/>
      <c r="S14" s="222"/>
      <c r="T14" s="221" t="s">
        <v>304</v>
      </c>
      <c r="U14" s="211"/>
      <c r="V14" s="211"/>
      <c r="W14" s="211"/>
      <c r="X14" s="222"/>
      <c r="Y14" s="219" t="s">
        <v>1629</v>
      </c>
      <c r="Z14" s="220"/>
      <c r="AA14" s="22">
        <v>40676</v>
      </c>
      <c r="AB14" s="24" t="s">
        <v>1076</v>
      </c>
      <c r="AC14" s="11" t="str">
        <f t="shared" si="1"/>
        <v>消耗ｲﾝﾌｫ</v>
      </c>
    </row>
    <row r="15" spans="3:29" hidden="1" x14ac:dyDescent="0.2">
      <c r="C15" s="63"/>
      <c r="D15" s="62"/>
      <c r="E15" s="61"/>
      <c r="F15" s="208" t="s">
        <v>12</v>
      </c>
      <c r="G15" s="209"/>
      <c r="H15" s="210" t="s">
        <v>15</v>
      </c>
      <c r="I15" s="209"/>
      <c r="J15" s="221">
        <v>81900</v>
      </c>
      <c r="K15" s="211"/>
      <c r="L15" s="222"/>
      <c r="M15" s="212">
        <v>144</v>
      </c>
      <c r="N15" s="212"/>
      <c r="O15" s="221">
        <v>0</v>
      </c>
      <c r="P15" s="222"/>
      <c r="Q15" s="221">
        <f t="shared" si="0"/>
        <v>81900</v>
      </c>
      <c r="R15" s="211"/>
      <c r="S15" s="222"/>
      <c r="T15" s="219" t="s">
        <v>104</v>
      </c>
      <c r="U15" s="219"/>
      <c r="V15" s="219"/>
      <c r="W15" s="219"/>
      <c r="X15" s="219"/>
      <c r="Y15" s="219" t="s">
        <v>1628</v>
      </c>
      <c r="Z15" s="220"/>
      <c r="AA15" s="22">
        <v>40676</v>
      </c>
      <c r="AB15" s="24" t="s">
        <v>1078</v>
      </c>
      <c r="AC15" s="11" t="str">
        <f t="shared" si="1"/>
        <v>委託ねっと</v>
      </c>
    </row>
    <row r="16" spans="3:29" hidden="1" x14ac:dyDescent="0.2">
      <c r="C16" s="63"/>
      <c r="D16" s="62"/>
      <c r="E16" s="61"/>
      <c r="F16" s="208" t="s">
        <v>1084</v>
      </c>
      <c r="G16" s="226"/>
      <c r="H16" s="210" t="s">
        <v>11</v>
      </c>
      <c r="I16" s="209"/>
      <c r="J16" s="211">
        <v>2000</v>
      </c>
      <c r="K16" s="211"/>
      <c r="L16" s="211"/>
      <c r="M16" s="212">
        <v>251</v>
      </c>
      <c r="N16" s="212"/>
      <c r="O16" s="213">
        <v>0</v>
      </c>
      <c r="P16" s="213"/>
      <c r="Q16" s="213">
        <f t="shared" si="0"/>
        <v>2000</v>
      </c>
      <c r="R16" s="213"/>
      <c r="S16" s="213"/>
      <c r="T16" s="213" t="s">
        <v>1196</v>
      </c>
      <c r="U16" s="213"/>
      <c r="V16" s="213"/>
      <c r="W16" s="213"/>
      <c r="X16" s="213"/>
      <c r="Y16" s="213" t="s">
        <v>1627</v>
      </c>
      <c r="Z16" s="214"/>
      <c r="AA16" s="22">
        <v>40683</v>
      </c>
      <c r="AB16" s="10" t="s">
        <v>1541</v>
      </c>
      <c r="AC16" s="11" t="str">
        <f t="shared" si="1"/>
        <v>消耗ﾓﾉﾗﾝ</v>
      </c>
    </row>
    <row r="17" spans="3:29" hidden="1" x14ac:dyDescent="0.2">
      <c r="C17" s="63"/>
      <c r="D17" s="62"/>
      <c r="E17" s="61"/>
      <c r="F17" s="208" t="s">
        <v>1084</v>
      </c>
      <c r="G17" s="226"/>
      <c r="H17" s="210" t="s">
        <v>1093</v>
      </c>
      <c r="I17" s="209"/>
      <c r="J17" s="211">
        <v>19000</v>
      </c>
      <c r="K17" s="211"/>
      <c r="L17" s="211"/>
      <c r="M17" s="212">
        <v>350</v>
      </c>
      <c r="N17" s="212"/>
      <c r="O17" s="213">
        <v>0</v>
      </c>
      <c r="P17" s="213"/>
      <c r="Q17" s="213">
        <f t="shared" si="0"/>
        <v>19000</v>
      </c>
      <c r="R17" s="213"/>
      <c r="S17" s="213"/>
      <c r="T17" s="213" t="s">
        <v>1196</v>
      </c>
      <c r="U17" s="213"/>
      <c r="V17" s="213"/>
      <c r="W17" s="213"/>
      <c r="X17" s="213"/>
      <c r="Y17" s="213" t="s">
        <v>1626</v>
      </c>
      <c r="Z17" s="214"/>
      <c r="AA17" s="22">
        <v>40689</v>
      </c>
      <c r="AB17" s="24" t="s">
        <v>1081</v>
      </c>
      <c r="AC17" s="11" t="str">
        <f t="shared" si="1"/>
        <v>通信自主PR</v>
      </c>
    </row>
    <row r="18" spans="3:29" hidden="1" x14ac:dyDescent="0.2">
      <c r="C18" s="63"/>
      <c r="D18" s="62"/>
      <c r="E18" s="61"/>
      <c r="F18" s="208" t="s">
        <v>1084</v>
      </c>
      <c r="G18" s="226"/>
      <c r="H18" s="210" t="s">
        <v>16</v>
      </c>
      <c r="I18" s="209"/>
      <c r="J18" s="211">
        <v>168888</v>
      </c>
      <c r="K18" s="211"/>
      <c r="L18" s="211"/>
      <c r="M18" s="212" t="s">
        <v>1625</v>
      </c>
      <c r="N18" s="212"/>
      <c r="O18" s="213">
        <v>16888</v>
      </c>
      <c r="P18" s="213"/>
      <c r="Q18" s="213">
        <f t="shared" si="0"/>
        <v>152000</v>
      </c>
      <c r="R18" s="213"/>
      <c r="S18" s="213"/>
      <c r="T18" s="213" t="s">
        <v>1624</v>
      </c>
      <c r="U18" s="213"/>
      <c r="V18" s="213"/>
      <c r="W18" s="213"/>
      <c r="X18" s="213"/>
      <c r="Y18" s="213" t="s">
        <v>1623</v>
      </c>
      <c r="Z18" s="214"/>
      <c r="AA18" s="22">
        <v>40689</v>
      </c>
      <c r="AB18" s="24" t="s">
        <v>1622</v>
      </c>
      <c r="AC18" s="11" t="str">
        <f t="shared" si="1"/>
        <v>報償ｺﾗﾎﾞﾍﾞﾝ</v>
      </c>
    </row>
    <row r="19" spans="3:29" hidden="1" x14ac:dyDescent="0.2">
      <c r="C19" s="63"/>
      <c r="D19" s="62"/>
      <c r="E19" s="61"/>
      <c r="F19" s="215" t="s">
        <v>149</v>
      </c>
      <c r="G19" s="216"/>
      <c r="H19" s="217" t="s">
        <v>1087</v>
      </c>
      <c r="I19" s="217"/>
      <c r="J19" s="206">
        <v>12450</v>
      </c>
      <c r="K19" s="206"/>
      <c r="L19" s="206"/>
      <c r="M19" s="218">
        <v>167</v>
      </c>
      <c r="N19" s="218"/>
      <c r="O19" s="206">
        <v>0</v>
      </c>
      <c r="P19" s="206"/>
      <c r="Q19" s="206">
        <f t="shared" si="0"/>
        <v>12450</v>
      </c>
      <c r="R19" s="206"/>
      <c r="S19" s="206"/>
      <c r="T19" s="206" t="s">
        <v>151</v>
      </c>
      <c r="U19" s="206"/>
      <c r="V19" s="206"/>
      <c r="W19" s="206"/>
      <c r="X19" s="206"/>
      <c r="Y19" s="206" t="s">
        <v>1036</v>
      </c>
      <c r="Z19" s="207"/>
      <c r="AA19" s="22">
        <v>40690</v>
      </c>
      <c r="AB19" s="24" t="s">
        <v>1091</v>
      </c>
      <c r="AC19" s="11" t="str">
        <f t="shared" si="1"/>
        <v>使賃ｱｰﾄﾒｲﾂ</v>
      </c>
    </row>
    <row r="20" spans="3:29" hidden="1" x14ac:dyDescent="0.2">
      <c r="C20" s="63"/>
      <c r="D20" s="62"/>
      <c r="E20" s="61"/>
      <c r="F20" s="228" t="s">
        <v>12</v>
      </c>
      <c r="G20" s="210"/>
      <c r="H20" s="210" t="s">
        <v>13</v>
      </c>
      <c r="I20" s="209"/>
      <c r="J20" s="224">
        <v>2030</v>
      </c>
      <c r="K20" s="224"/>
      <c r="L20" s="224"/>
      <c r="M20" s="229">
        <v>342</v>
      </c>
      <c r="N20" s="227"/>
      <c r="O20" s="219">
        <v>0</v>
      </c>
      <c r="P20" s="219"/>
      <c r="Q20" s="219">
        <f>+J20-O20</f>
        <v>2030</v>
      </c>
      <c r="R20" s="219"/>
      <c r="S20" s="219"/>
      <c r="T20" s="219" t="s">
        <v>69</v>
      </c>
      <c r="U20" s="219"/>
      <c r="V20" s="219"/>
      <c r="W20" s="219"/>
      <c r="X20" s="219"/>
      <c r="Y20" s="219" t="s">
        <v>363</v>
      </c>
      <c r="Z20" s="220"/>
      <c r="AA20" s="22">
        <v>40693</v>
      </c>
      <c r="AB20" s="24" t="s">
        <v>1284</v>
      </c>
      <c r="AC20" s="11" t="str">
        <f t="shared" si="1"/>
        <v>旅費ﾎﾞﾗ</v>
      </c>
    </row>
    <row r="21" spans="3:29" hidden="1" x14ac:dyDescent="0.2">
      <c r="C21" s="63"/>
      <c r="D21" s="62"/>
      <c r="E21" s="61"/>
      <c r="F21" s="228" t="s">
        <v>67</v>
      </c>
      <c r="G21" s="210"/>
      <c r="H21" s="210" t="s">
        <v>13</v>
      </c>
      <c r="I21" s="209"/>
      <c r="J21" s="224">
        <v>11480</v>
      </c>
      <c r="K21" s="224"/>
      <c r="L21" s="224"/>
      <c r="M21" s="229">
        <v>342</v>
      </c>
      <c r="N21" s="227"/>
      <c r="O21" s="219">
        <v>0</v>
      </c>
      <c r="P21" s="219"/>
      <c r="Q21" s="219">
        <f>+J21-O21</f>
        <v>11480</v>
      </c>
      <c r="R21" s="219"/>
      <c r="S21" s="219"/>
      <c r="T21" s="219" t="s">
        <v>360</v>
      </c>
      <c r="U21" s="219"/>
      <c r="V21" s="219"/>
      <c r="W21" s="219"/>
      <c r="X21" s="219"/>
      <c r="Y21" s="219" t="s">
        <v>363</v>
      </c>
      <c r="Z21" s="220"/>
      <c r="AA21" s="22">
        <v>40693</v>
      </c>
      <c r="AB21" s="80" t="s">
        <v>1430</v>
      </c>
      <c r="AC21" s="11" t="str">
        <f t="shared" si="1"/>
        <v>旅費音活</v>
      </c>
    </row>
    <row r="22" spans="3:29" hidden="1" x14ac:dyDescent="0.2">
      <c r="C22" s="63"/>
      <c r="D22" s="62"/>
      <c r="E22" s="61"/>
      <c r="F22" s="228" t="s">
        <v>12</v>
      </c>
      <c r="G22" s="210"/>
      <c r="H22" s="210" t="s">
        <v>13</v>
      </c>
      <c r="I22" s="209"/>
      <c r="J22" s="224">
        <v>13031</v>
      </c>
      <c r="K22" s="224"/>
      <c r="L22" s="224"/>
      <c r="M22" s="229">
        <v>342</v>
      </c>
      <c r="N22" s="227"/>
      <c r="O22" s="219">
        <v>0</v>
      </c>
      <c r="P22" s="219"/>
      <c r="Q22" s="219">
        <f>+J22-O22</f>
        <v>13031</v>
      </c>
      <c r="R22" s="219"/>
      <c r="S22" s="219"/>
      <c r="T22" s="219" t="s">
        <v>69</v>
      </c>
      <c r="U22" s="219"/>
      <c r="V22" s="219"/>
      <c r="W22" s="219"/>
      <c r="X22" s="219"/>
      <c r="Y22" s="219" t="s">
        <v>363</v>
      </c>
      <c r="Z22" s="220"/>
      <c r="AA22" s="22">
        <v>40693</v>
      </c>
      <c r="AB22" s="24" t="s">
        <v>1081</v>
      </c>
      <c r="AC22" s="11" t="str">
        <f t="shared" si="1"/>
        <v>旅費自主PR</v>
      </c>
    </row>
    <row r="23" spans="3:29" hidden="1" x14ac:dyDescent="0.2">
      <c r="C23" s="63"/>
      <c r="D23" s="62"/>
      <c r="E23" s="61"/>
      <c r="F23" s="228" t="s">
        <v>12</v>
      </c>
      <c r="G23" s="210"/>
      <c r="H23" s="210" t="s">
        <v>13</v>
      </c>
      <c r="I23" s="209"/>
      <c r="J23" s="224">
        <v>11630</v>
      </c>
      <c r="K23" s="224"/>
      <c r="L23" s="224"/>
      <c r="M23" s="229">
        <v>342</v>
      </c>
      <c r="N23" s="227"/>
      <c r="O23" s="219">
        <v>0</v>
      </c>
      <c r="P23" s="219"/>
      <c r="Q23" s="219">
        <f>+J23-O23</f>
        <v>11630</v>
      </c>
      <c r="R23" s="219"/>
      <c r="S23" s="219"/>
      <c r="T23" s="219" t="s">
        <v>360</v>
      </c>
      <c r="U23" s="219"/>
      <c r="V23" s="219"/>
      <c r="W23" s="219"/>
      <c r="X23" s="219"/>
      <c r="Y23" s="219" t="s">
        <v>363</v>
      </c>
      <c r="Z23" s="220"/>
      <c r="AA23" s="22">
        <v>40693</v>
      </c>
      <c r="AB23" s="24" t="s">
        <v>1124</v>
      </c>
      <c r="AC23" s="11" t="str">
        <f t="shared" si="1"/>
        <v>旅費ｺﾗﾎﾞ共通</v>
      </c>
    </row>
    <row r="24" spans="3:29" hidden="1" x14ac:dyDescent="0.2">
      <c r="C24" s="63"/>
      <c r="D24" s="62"/>
      <c r="E24" s="61"/>
      <c r="F24" s="208" t="s">
        <v>12</v>
      </c>
      <c r="G24" s="209"/>
      <c r="H24" s="210" t="s">
        <v>15</v>
      </c>
      <c r="I24" s="209"/>
      <c r="J24" s="221">
        <v>42000</v>
      </c>
      <c r="K24" s="211"/>
      <c r="L24" s="222"/>
      <c r="M24" s="212">
        <v>355</v>
      </c>
      <c r="N24" s="212"/>
      <c r="O24" s="221">
        <v>0</v>
      </c>
      <c r="P24" s="222"/>
      <c r="Q24" s="221">
        <f t="shared" ref="Q24:Q49" si="2">J24-O24</f>
        <v>42000</v>
      </c>
      <c r="R24" s="211"/>
      <c r="S24" s="222"/>
      <c r="T24" s="221" t="s">
        <v>102</v>
      </c>
      <c r="U24" s="211"/>
      <c r="V24" s="211"/>
      <c r="W24" s="211"/>
      <c r="X24" s="222"/>
      <c r="Y24" s="219" t="s">
        <v>1621</v>
      </c>
      <c r="Z24" s="220"/>
      <c r="AA24" s="22">
        <v>40694</v>
      </c>
      <c r="AB24" s="2" t="s">
        <v>1078</v>
      </c>
      <c r="AC24" s="11" t="str">
        <f t="shared" si="1"/>
        <v>委託ねっと</v>
      </c>
    </row>
    <row r="25" spans="3:29" hidden="1" x14ac:dyDescent="0.2">
      <c r="C25" s="63"/>
      <c r="D25" s="62"/>
      <c r="E25" s="61"/>
      <c r="F25" s="208" t="s">
        <v>12</v>
      </c>
      <c r="G25" s="209"/>
      <c r="H25" s="210" t="s">
        <v>11</v>
      </c>
      <c r="I25" s="209"/>
      <c r="J25" s="221">
        <v>7383</v>
      </c>
      <c r="K25" s="211"/>
      <c r="L25" s="222"/>
      <c r="M25" s="212">
        <v>234</v>
      </c>
      <c r="N25" s="212"/>
      <c r="O25" s="221">
        <v>0</v>
      </c>
      <c r="P25" s="222"/>
      <c r="Q25" s="221">
        <f t="shared" si="2"/>
        <v>7383</v>
      </c>
      <c r="R25" s="211"/>
      <c r="S25" s="222"/>
      <c r="T25" s="219" t="s">
        <v>90</v>
      </c>
      <c r="U25" s="219"/>
      <c r="V25" s="219"/>
      <c r="W25" s="219"/>
      <c r="X25" s="219"/>
      <c r="Y25" s="219" t="s">
        <v>1042</v>
      </c>
      <c r="Z25" s="220"/>
      <c r="AA25" s="22">
        <v>40694</v>
      </c>
      <c r="AB25" s="2" t="s">
        <v>1076</v>
      </c>
      <c r="AC25" s="11" t="str">
        <f t="shared" si="1"/>
        <v>消耗ｲﾝﾌｫ</v>
      </c>
    </row>
    <row r="26" spans="3:29" hidden="1" x14ac:dyDescent="0.2">
      <c r="C26" s="63"/>
      <c r="D26" s="62"/>
      <c r="E26" s="61"/>
      <c r="F26" s="208" t="s">
        <v>12</v>
      </c>
      <c r="G26" s="209"/>
      <c r="H26" s="210" t="s">
        <v>14</v>
      </c>
      <c r="I26" s="209"/>
      <c r="J26" s="211">
        <v>210000</v>
      </c>
      <c r="K26" s="211"/>
      <c r="L26" s="211"/>
      <c r="M26" s="230">
        <v>214</v>
      </c>
      <c r="N26" s="231"/>
      <c r="O26" s="213">
        <v>0</v>
      </c>
      <c r="P26" s="213"/>
      <c r="Q26" s="213">
        <f t="shared" si="2"/>
        <v>210000</v>
      </c>
      <c r="R26" s="213"/>
      <c r="S26" s="213"/>
      <c r="T26" s="223" t="s">
        <v>76</v>
      </c>
      <c r="U26" s="224"/>
      <c r="V26" s="224"/>
      <c r="W26" s="224"/>
      <c r="X26" s="225"/>
      <c r="Y26" s="223" t="s">
        <v>1620</v>
      </c>
      <c r="Z26" s="232"/>
      <c r="AA26" s="22">
        <v>40694</v>
      </c>
      <c r="AB26" s="24" t="s">
        <v>1197</v>
      </c>
      <c r="AC26" s="11" t="str">
        <f t="shared" si="1"/>
        <v>印刷湖国</v>
      </c>
    </row>
    <row r="27" spans="3:29" hidden="1" x14ac:dyDescent="0.2">
      <c r="C27" s="63"/>
      <c r="D27" s="62"/>
      <c r="E27" s="61"/>
      <c r="F27" s="208" t="s">
        <v>12</v>
      </c>
      <c r="G27" s="209"/>
      <c r="H27" s="210" t="s">
        <v>11</v>
      </c>
      <c r="I27" s="209"/>
      <c r="J27" s="221">
        <v>8400</v>
      </c>
      <c r="K27" s="211"/>
      <c r="L27" s="222"/>
      <c r="M27" s="212">
        <v>215</v>
      </c>
      <c r="N27" s="212"/>
      <c r="O27" s="221">
        <v>0</v>
      </c>
      <c r="P27" s="222"/>
      <c r="Q27" s="221">
        <f t="shared" si="2"/>
        <v>8400</v>
      </c>
      <c r="R27" s="211"/>
      <c r="S27" s="222"/>
      <c r="T27" s="219" t="s">
        <v>601</v>
      </c>
      <c r="U27" s="219"/>
      <c r="V27" s="219"/>
      <c r="W27" s="219"/>
      <c r="X27" s="219"/>
      <c r="Y27" s="219" t="s">
        <v>1619</v>
      </c>
      <c r="Z27" s="220"/>
      <c r="AA27" s="22">
        <v>40694</v>
      </c>
      <c r="AB27" s="24" t="s">
        <v>1197</v>
      </c>
      <c r="AC27" s="11" t="str">
        <f t="shared" si="1"/>
        <v>消耗湖国</v>
      </c>
    </row>
    <row r="28" spans="3:29" hidden="1" x14ac:dyDescent="0.2">
      <c r="C28" s="63"/>
      <c r="D28" s="62"/>
      <c r="E28" s="61"/>
      <c r="F28" s="208" t="s">
        <v>12</v>
      </c>
      <c r="G28" s="209"/>
      <c r="H28" s="210" t="s">
        <v>14</v>
      </c>
      <c r="I28" s="209"/>
      <c r="J28" s="221">
        <v>52500</v>
      </c>
      <c r="K28" s="211"/>
      <c r="L28" s="222"/>
      <c r="M28" s="230">
        <v>282</v>
      </c>
      <c r="N28" s="231"/>
      <c r="O28" s="221">
        <v>0</v>
      </c>
      <c r="P28" s="222"/>
      <c r="Q28" s="221">
        <f t="shared" si="2"/>
        <v>52500</v>
      </c>
      <c r="R28" s="211"/>
      <c r="S28" s="222"/>
      <c r="T28" s="221" t="s">
        <v>1618</v>
      </c>
      <c r="U28" s="211"/>
      <c r="V28" s="211"/>
      <c r="W28" s="211"/>
      <c r="X28" s="222"/>
      <c r="Y28" s="219" t="s">
        <v>1617</v>
      </c>
      <c r="Z28" s="220"/>
      <c r="AA28" s="22">
        <v>40694</v>
      </c>
      <c r="AB28" s="2" t="s">
        <v>1588</v>
      </c>
      <c r="AC28" s="11" t="str">
        <f t="shared" si="1"/>
        <v>印刷ｺﾗﾎﾞﾍﾞﾝ</v>
      </c>
    </row>
    <row r="29" spans="3:29" hidden="1" x14ac:dyDescent="0.2">
      <c r="C29" s="63"/>
      <c r="D29" s="62"/>
      <c r="E29" s="61"/>
      <c r="F29" s="208" t="s">
        <v>12</v>
      </c>
      <c r="G29" s="209"/>
      <c r="H29" s="210" t="s">
        <v>1093</v>
      </c>
      <c r="I29" s="209"/>
      <c r="J29" s="221">
        <v>320</v>
      </c>
      <c r="K29" s="211"/>
      <c r="L29" s="222"/>
      <c r="M29" s="230">
        <v>376</v>
      </c>
      <c r="N29" s="231"/>
      <c r="O29" s="221">
        <v>0</v>
      </c>
      <c r="P29" s="222"/>
      <c r="Q29" s="221">
        <f t="shared" si="2"/>
        <v>320</v>
      </c>
      <c r="R29" s="211"/>
      <c r="S29" s="222"/>
      <c r="T29" s="221" t="s">
        <v>188</v>
      </c>
      <c r="U29" s="211"/>
      <c r="V29" s="211"/>
      <c r="W29" s="211"/>
      <c r="X29" s="222"/>
      <c r="Y29" s="221" t="s">
        <v>1040</v>
      </c>
      <c r="Z29" s="241"/>
      <c r="AA29" s="22">
        <v>40694</v>
      </c>
      <c r="AB29" s="2" t="s">
        <v>1081</v>
      </c>
      <c r="AC29" s="11" t="str">
        <f t="shared" si="1"/>
        <v>通信自主PR</v>
      </c>
    </row>
    <row r="30" spans="3:29" hidden="1" x14ac:dyDescent="0.2">
      <c r="C30" s="63"/>
      <c r="D30" s="62"/>
      <c r="E30" s="61"/>
      <c r="F30" s="208" t="s">
        <v>12</v>
      </c>
      <c r="G30" s="209"/>
      <c r="H30" s="210" t="s">
        <v>1093</v>
      </c>
      <c r="I30" s="209"/>
      <c r="J30" s="221">
        <v>20160</v>
      </c>
      <c r="K30" s="211"/>
      <c r="L30" s="222"/>
      <c r="M30" s="230">
        <v>376</v>
      </c>
      <c r="N30" s="231"/>
      <c r="O30" s="221">
        <v>0</v>
      </c>
      <c r="P30" s="222"/>
      <c r="Q30" s="221">
        <f t="shared" si="2"/>
        <v>20160</v>
      </c>
      <c r="R30" s="211"/>
      <c r="S30" s="222"/>
      <c r="T30" s="221" t="s">
        <v>188</v>
      </c>
      <c r="U30" s="211"/>
      <c r="V30" s="211"/>
      <c r="W30" s="211"/>
      <c r="X30" s="222"/>
      <c r="Y30" s="221" t="s">
        <v>1040</v>
      </c>
      <c r="Z30" s="241"/>
      <c r="AA30" s="22">
        <v>40694</v>
      </c>
      <c r="AB30" s="2" t="s">
        <v>1091</v>
      </c>
      <c r="AC30" s="11" t="str">
        <f t="shared" si="1"/>
        <v>通信ｱｰﾄﾒｲﾂ</v>
      </c>
    </row>
    <row r="31" spans="3:29" hidden="1" x14ac:dyDescent="0.2">
      <c r="C31" s="63"/>
      <c r="D31" s="62"/>
      <c r="E31" s="61"/>
      <c r="F31" s="208" t="s">
        <v>12</v>
      </c>
      <c r="G31" s="209"/>
      <c r="H31" s="210" t="s">
        <v>1093</v>
      </c>
      <c r="I31" s="209"/>
      <c r="J31" s="221">
        <v>15280</v>
      </c>
      <c r="K31" s="211"/>
      <c r="L31" s="222"/>
      <c r="M31" s="230">
        <v>376</v>
      </c>
      <c r="N31" s="231"/>
      <c r="O31" s="221">
        <v>0</v>
      </c>
      <c r="P31" s="222"/>
      <c r="Q31" s="221">
        <f t="shared" si="2"/>
        <v>15280</v>
      </c>
      <c r="R31" s="211"/>
      <c r="S31" s="222"/>
      <c r="T31" s="221" t="s">
        <v>188</v>
      </c>
      <c r="U31" s="211"/>
      <c r="V31" s="211"/>
      <c r="W31" s="211"/>
      <c r="X31" s="222"/>
      <c r="Y31" s="221" t="s">
        <v>1040</v>
      </c>
      <c r="Z31" s="241"/>
      <c r="AA31" s="22">
        <v>40694</v>
      </c>
      <c r="AB31" s="2" t="s">
        <v>1541</v>
      </c>
      <c r="AC31" s="11" t="str">
        <f t="shared" si="1"/>
        <v>通信ﾓﾉﾗﾝ</v>
      </c>
    </row>
    <row r="32" spans="3:29" hidden="1" x14ac:dyDescent="0.2">
      <c r="C32" s="63"/>
      <c r="D32" s="62"/>
      <c r="E32" s="61"/>
      <c r="F32" s="208" t="s">
        <v>12</v>
      </c>
      <c r="G32" s="209"/>
      <c r="H32" s="210" t="s">
        <v>1075</v>
      </c>
      <c r="I32" s="209"/>
      <c r="J32" s="221">
        <v>10500</v>
      </c>
      <c r="K32" s="211"/>
      <c r="L32" s="222"/>
      <c r="M32" s="230">
        <v>357</v>
      </c>
      <c r="N32" s="231"/>
      <c r="O32" s="221">
        <v>0</v>
      </c>
      <c r="P32" s="222"/>
      <c r="Q32" s="221">
        <f t="shared" si="2"/>
        <v>10500</v>
      </c>
      <c r="R32" s="211"/>
      <c r="S32" s="222"/>
      <c r="T32" s="221" t="s">
        <v>87</v>
      </c>
      <c r="U32" s="211"/>
      <c r="V32" s="211"/>
      <c r="W32" s="211"/>
      <c r="X32" s="222"/>
      <c r="Y32" s="221" t="s">
        <v>1565</v>
      </c>
      <c r="Z32" s="241"/>
      <c r="AA32" s="22">
        <v>40694</v>
      </c>
      <c r="AB32" s="24" t="s">
        <v>1430</v>
      </c>
      <c r="AC32" s="11" t="str">
        <f t="shared" si="1"/>
        <v>食糧音活</v>
      </c>
    </row>
    <row r="33" spans="3:29" hidden="1" x14ac:dyDescent="0.2">
      <c r="C33" s="63"/>
      <c r="D33" s="62"/>
      <c r="E33" s="61"/>
      <c r="F33" s="236" t="s">
        <v>12</v>
      </c>
      <c r="G33" s="237"/>
      <c r="H33" s="238" t="s">
        <v>376</v>
      </c>
      <c r="I33" s="238"/>
      <c r="J33" s="233">
        <v>1900</v>
      </c>
      <c r="K33" s="233"/>
      <c r="L33" s="233"/>
      <c r="M33" s="239">
        <v>178</v>
      </c>
      <c r="N33" s="239"/>
      <c r="O33" s="233">
        <v>0</v>
      </c>
      <c r="P33" s="233"/>
      <c r="Q33" s="240">
        <f t="shared" si="2"/>
        <v>1900</v>
      </c>
      <c r="R33" s="240"/>
      <c r="S33" s="240"/>
      <c r="T33" s="233" t="s">
        <v>123</v>
      </c>
      <c r="U33" s="233"/>
      <c r="V33" s="233"/>
      <c r="W33" s="233"/>
      <c r="X33" s="233"/>
      <c r="Y33" s="234" t="s">
        <v>1616</v>
      </c>
      <c r="Z33" s="235"/>
      <c r="AA33" s="22">
        <v>40695</v>
      </c>
      <c r="AB33" s="24" t="s">
        <v>1430</v>
      </c>
      <c r="AC33" s="11" t="str">
        <f t="shared" si="1"/>
        <v>使賃音活</v>
      </c>
    </row>
    <row r="34" spans="3:29" hidden="1" x14ac:dyDescent="0.2">
      <c r="C34" s="63"/>
      <c r="D34" s="62"/>
      <c r="E34" s="61"/>
      <c r="F34" s="208" t="s">
        <v>1084</v>
      </c>
      <c r="G34" s="226"/>
      <c r="H34" s="210" t="s">
        <v>16</v>
      </c>
      <c r="I34" s="209"/>
      <c r="J34" s="211">
        <v>30000</v>
      </c>
      <c r="K34" s="211"/>
      <c r="L34" s="211"/>
      <c r="M34" s="212">
        <v>354</v>
      </c>
      <c r="N34" s="212"/>
      <c r="O34" s="213">
        <v>0</v>
      </c>
      <c r="P34" s="213"/>
      <c r="Q34" s="213">
        <f t="shared" si="2"/>
        <v>30000</v>
      </c>
      <c r="R34" s="213"/>
      <c r="S34" s="213"/>
      <c r="T34" s="213" t="s">
        <v>1456</v>
      </c>
      <c r="U34" s="213"/>
      <c r="V34" s="213"/>
      <c r="W34" s="213"/>
      <c r="X34" s="213"/>
      <c r="Y34" s="213" t="s">
        <v>1615</v>
      </c>
      <c r="Z34" s="214"/>
      <c r="AA34" s="22">
        <v>40701</v>
      </c>
      <c r="AB34" s="2" t="s">
        <v>1613</v>
      </c>
      <c r="AC34" s="11" t="str">
        <f t="shared" si="1"/>
        <v>報償湖国</v>
      </c>
    </row>
    <row r="35" spans="3:29" hidden="1" x14ac:dyDescent="0.2">
      <c r="C35" s="63"/>
      <c r="D35" s="62"/>
      <c r="E35" s="61"/>
      <c r="F35" s="208" t="s">
        <v>1084</v>
      </c>
      <c r="G35" s="226"/>
      <c r="H35" s="210" t="s">
        <v>13</v>
      </c>
      <c r="I35" s="209"/>
      <c r="J35" s="211">
        <v>3340</v>
      </c>
      <c r="K35" s="211"/>
      <c r="L35" s="211"/>
      <c r="M35" s="212">
        <v>354</v>
      </c>
      <c r="N35" s="212"/>
      <c r="O35" s="213">
        <v>0</v>
      </c>
      <c r="P35" s="213"/>
      <c r="Q35" s="213">
        <f t="shared" si="2"/>
        <v>3340</v>
      </c>
      <c r="R35" s="213"/>
      <c r="S35" s="213"/>
      <c r="T35" s="213" t="s">
        <v>1456</v>
      </c>
      <c r="U35" s="213"/>
      <c r="V35" s="213"/>
      <c r="W35" s="213"/>
      <c r="X35" s="213"/>
      <c r="Y35" s="213" t="s">
        <v>1614</v>
      </c>
      <c r="Z35" s="214"/>
      <c r="AA35" s="22">
        <v>40701</v>
      </c>
      <c r="AB35" s="2" t="s">
        <v>1613</v>
      </c>
      <c r="AC35" s="11" t="str">
        <f t="shared" si="1"/>
        <v>旅費湖国</v>
      </c>
    </row>
    <row r="36" spans="3:29" hidden="1" x14ac:dyDescent="0.2">
      <c r="C36" s="63"/>
      <c r="D36" s="62"/>
      <c r="E36" s="61"/>
      <c r="F36" s="208" t="s">
        <v>1084</v>
      </c>
      <c r="G36" s="226"/>
      <c r="H36" s="210" t="s">
        <v>1087</v>
      </c>
      <c r="I36" s="209"/>
      <c r="J36" s="224">
        <v>500</v>
      </c>
      <c r="K36" s="224"/>
      <c r="L36" s="224"/>
      <c r="M36" s="227">
        <v>425</v>
      </c>
      <c r="N36" s="227"/>
      <c r="O36" s="219">
        <v>0</v>
      </c>
      <c r="P36" s="219"/>
      <c r="Q36" s="219">
        <f t="shared" si="2"/>
        <v>500</v>
      </c>
      <c r="R36" s="219"/>
      <c r="S36" s="219"/>
      <c r="T36" s="219" t="s">
        <v>1086</v>
      </c>
      <c r="U36" s="219"/>
      <c r="V36" s="219"/>
      <c r="W36" s="219"/>
      <c r="X36" s="219"/>
      <c r="Y36" s="219" t="s">
        <v>1612</v>
      </c>
      <c r="Z36" s="220"/>
      <c r="AA36" s="22">
        <v>40704</v>
      </c>
      <c r="AB36" s="2" t="s">
        <v>1436</v>
      </c>
      <c r="AC36" s="11" t="str">
        <f t="shared" si="1"/>
        <v>使賃音活</v>
      </c>
    </row>
    <row r="37" spans="3:29" hidden="1" x14ac:dyDescent="0.2">
      <c r="F37" s="208" t="s">
        <v>12</v>
      </c>
      <c r="G37" s="209"/>
      <c r="H37" s="210" t="s">
        <v>15</v>
      </c>
      <c r="I37" s="209"/>
      <c r="J37" s="221">
        <v>81900</v>
      </c>
      <c r="K37" s="211"/>
      <c r="L37" s="222"/>
      <c r="M37" s="212">
        <v>144</v>
      </c>
      <c r="N37" s="212"/>
      <c r="O37" s="221">
        <v>0</v>
      </c>
      <c r="P37" s="222"/>
      <c r="Q37" s="221">
        <f t="shared" si="2"/>
        <v>81900</v>
      </c>
      <c r="R37" s="211"/>
      <c r="S37" s="222"/>
      <c r="T37" s="219" t="s">
        <v>104</v>
      </c>
      <c r="U37" s="219"/>
      <c r="V37" s="219"/>
      <c r="W37" s="219"/>
      <c r="X37" s="219"/>
      <c r="Y37" s="219" t="s">
        <v>1611</v>
      </c>
      <c r="Z37" s="220"/>
      <c r="AA37" s="22">
        <v>40709</v>
      </c>
      <c r="AB37" s="24" t="s">
        <v>1078</v>
      </c>
      <c r="AC37" s="11" t="str">
        <f t="shared" si="1"/>
        <v>委託ねっと</v>
      </c>
    </row>
    <row r="38" spans="3:29" hidden="1" x14ac:dyDescent="0.2">
      <c r="F38" s="208" t="s">
        <v>12</v>
      </c>
      <c r="G38" s="209"/>
      <c r="H38" s="210" t="s">
        <v>15</v>
      </c>
      <c r="I38" s="209"/>
      <c r="J38" s="221">
        <v>42000</v>
      </c>
      <c r="K38" s="211"/>
      <c r="L38" s="222"/>
      <c r="M38" s="212">
        <v>355</v>
      </c>
      <c r="N38" s="212"/>
      <c r="O38" s="221">
        <v>0</v>
      </c>
      <c r="P38" s="222"/>
      <c r="Q38" s="221">
        <f t="shared" si="2"/>
        <v>42000</v>
      </c>
      <c r="R38" s="211"/>
      <c r="S38" s="222"/>
      <c r="T38" s="221" t="s">
        <v>102</v>
      </c>
      <c r="U38" s="211"/>
      <c r="V38" s="211"/>
      <c r="W38" s="211"/>
      <c r="X38" s="222"/>
      <c r="Y38" s="219" t="s">
        <v>1610</v>
      </c>
      <c r="Z38" s="220"/>
      <c r="AA38" s="22">
        <v>40709</v>
      </c>
      <c r="AB38" s="24" t="s">
        <v>1078</v>
      </c>
      <c r="AC38" s="11" t="str">
        <f t="shared" si="1"/>
        <v>委託ねっと</v>
      </c>
    </row>
    <row r="39" spans="3:29" hidden="1" x14ac:dyDescent="0.2">
      <c r="C39" s="63"/>
      <c r="D39" s="62"/>
      <c r="E39" s="61"/>
      <c r="F39" s="208" t="s">
        <v>12</v>
      </c>
      <c r="G39" s="209"/>
      <c r="H39" s="210" t="s">
        <v>11</v>
      </c>
      <c r="I39" s="209"/>
      <c r="J39" s="221">
        <v>3735</v>
      </c>
      <c r="K39" s="211"/>
      <c r="L39" s="222"/>
      <c r="M39" s="212">
        <v>400</v>
      </c>
      <c r="N39" s="212"/>
      <c r="O39" s="221">
        <v>0</v>
      </c>
      <c r="P39" s="222"/>
      <c r="Q39" s="221">
        <f t="shared" si="2"/>
        <v>3735</v>
      </c>
      <c r="R39" s="211"/>
      <c r="S39" s="222"/>
      <c r="T39" s="219" t="s">
        <v>90</v>
      </c>
      <c r="U39" s="219"/>
      <c r="V39" s="219"/>
      <c r="W39" s="219"/>
      <c r="X39" s="219"/>
      <c r="Y39" s="219" t="s">
        <v>1609</v>
      </c>
      <c r="Z39" s="220"/>
      <c r="AA39" s="22">
        <v>40709</v>
      </c>
      <c r="AB39" s="24" t="s">
        <v>1076</v>
      </c>
      <c r="AC39" s="11" t="str">
        <f t="shared" si="1"/>
        <v>消耗ｲﾝﾌｫ</v>
      </c>
    </row>
    <row r="40" spans="3:29" hidden="1" x14ac:dyDescent="0.2">
      <c r="C40" s="63"/>
      <c r="D40" s="62"/>
      <c r="E40" s="61"/>
      <c r="F40" s="208" t="s">
        <v>12</v>
      </c>
      <c r="G40" s="209"/>
      <c r="H40" s="210" t="s">
        <v>1090</v>
      </c>
      <c r="I40" s="209"/>
      <c r="J40" s="221">
        <v>7350</v>
      </c>
      <c r="K40" s="211"/>
      <c r="L40" s="222"/>
      <c r="M40" s="212">
        <v>293</v>
      </c>
      <c r="N40" s="212"/>
      <c r="O40" s="221">
        <v>0</v>
      </c>
      <c r="P40" s="222"/>
      <c r="Q40" s="221">
        <f t="shared" si="2"/>
        <v>7350</v>
      </c>
      <c r="R40" s="211"/>
      <c r="S40" s="222"/>
      <c r="T40" s="219" t="s">
        <v>311</v>
      </c>
      <c r="U40" s="219"/>
      <c r="V40" s="219"/>
      <c r="W40" s="219"/>
      <c r="X40" s="219"/>
      <c r="Y40" s="219" t="s">
        <v>696</v>
      </c>
      <c r="Z40" s="220"/>
      <c r="AA40" s="22">
        <v>40709</v>
      </c>
      <c r="AB40" s="2" t="s">
        <v>1541</v>
      </c>
      <c r="AC40" s="11" t="str">
        <f t="shared" si="1"/>
        <v>広告ﾓﾉﾗﾝ</v>
      </c>
    </row>
    <row r="41" spans="3:29" hidden="1" x14ac:dyDescent="0.2">
      <c r="C41" s="63"/>
      <c r="D41" s="62"/>
      <c r="E41" s="61"/>
      <c r="F41" s="208" t="s">
        <v>12</v>
      </c>
      <c r="G41" s="209"/>
      <c r="H41" s="210" t="s">
        <v>373</v>
      </c>
      <c r="I41" s="209"/>
      <c r="J41" s="221">
        <v>18000</v>
      </c>
      <c r="K41" s="211"/>
      <c r="L41" s="222"/>
      <c r="M41" s="230">
        <v>420</v>
      </c>
      <c r="N41" s="231"/>
      <c r="O41" s="221">
        <v>0</v>
      </c>
      <c r="P41" s="222"/>
      <c r="Q41" s="221">
        <f t="shared" si="2"/>
        <v>18000</v>
      </c>
      <c r="R41" s="211"/>
      <c r="S41" s="222"/>
      <c r="T41" s="221" t="s">
        <v>1608</v>
      </c>
      <c r="U41" s="211"/>
      <c r="V41" s="211"/>
      <c r="W41" s="211"/>
      <c r="X41" s="222"/>
      <c r="Y41" s="219" t="s">
        <v>1607</v>
      </c>
      <c r="Z41" s="220"/>
      <c r="AA41" s="22">
        <v>40709</v>
      </c>
      <c r="AB41" s="2" t="s">
        <v>1436</v>
      </c>
      <c r="AC41" s="11" t="str">
        <f t="shared" si="1"/>
        <v>使賃音活</v>
      </c>
    </row>
    <row r="42" spans="3:29" hidden="1" x14ac:dyDescent="0.2">
      <c r="C42" s="63"/>
      <c r="D42" s="62"/>
      <c r="E42" s="61"/>
      <c r="F42" s="208" t="s">
        <v>12</v>
      </c>
      <c r="G42" s="209"/>
      <c r="H42" s="210" t="s">
        <v>373</v>
      </c>
      <c r="I42" s="209"/>
      <c r="J42" s="221">
        <v>7400</v>
      </c>
      <c r="K42" s="211"/>
      <c r="L42" s="222"/>
      <c r="M42" s="212">
        <v>418</v>
      </c>
      <c r="N42" s="212"/>
      <c r="O42" s="221">
        <v>0</v>
      </c>
      <c r="P42" s="222"/>
      <c r="Q42" s="221">
        <f t="shared" si="2"/>
        <v>7400</v>
      </c>
      <c r="R42" s="211"/>
      <c r="S42" s="222"/>
      <c r="T42" s="221" t="s">
        <v>1151</v>
      </c>
      <c r="U42" s="211"/>
      <c r="V42" s="211"/>
      <c r="W42" s="211"/>
      <c r="X42" s="222"/>
      <c r="Y42" s="221" t="s">
        <v>1606</v>
      </c>
      <c r="Z42" s="241"/>
      <c r="AA42" s="22">
        <v>40709</v>
      </c>
      <c r="AB42" s="2" t="s">
        <v>1436</v>
      </c>
      <c r="AC42" s="11" t="str">
        <f t="shared" si="1"/>
        <v>使賃音活</v>
      </c>
    </row>
    <row r="43" spans="3:29" hidden="1" x14ac:dyDescent="0.2">
      <c r="C43" s="63"/>
      <c r="D43" s="62"/>
      <c r="E43" s="61"/>
      <c r="F43" s="208" t="s">
        <v>12</v>
      </c>
      <c r="G43" s="209"/>
      <c r="H43" s="210" t="s">
        <v>11</v>
      </c>
      <c r="I43" s="209"/>
      <c r="J43" s="221">
        <v>15750</v>
      </c>
      <c r="K43" s="211"/>
      <c r="L43" s="222"/>
      <c r="M43" s="230">
        <v>384</v>
      </c>
      <c r="N43" s="231"/>
      <c r="O43" s="221">
        <v>0</v>
      </c>
      <c r="P43" s="222"/>
      <c r="Q43" s="221">
        <f t="shared" si="2"/>
        <v>15750</v>
      </c>
      <c r="R43" s="211"/>
      <c r="S43" s="222"/>
      <c r="T43" s="221" t="s">
        <v>601</v>
      </c>
      <c r="U43" s="211"/>
      <c r="V43" s="211"/>
      <c r="W43" s="211"/>
      <c r="X43" s="222"/>
      <c r="Y43" s="221" t="s">
        <v>1605</v>
      </c>
      <c r="Z43" s="241"/>
      <c r="AA43" s="22">
        <v>40709</v>
      </c>
      <c r="AB43" s="2" t="s">
        <v>1541</v>
      </c>
      <c r="AC43" s="11" t="str">
        <f t="shared" si="1"/>
        <v>消耗ﾓﾉﾗﾝ</v>
      </c>
    </row>
    <row r="44" spans="3:29" hidden="1" x14ac:dyDescent="0.2">
      <c r="C44" s="63"/>
      <c r="D44" s="62"/>
      <c r="E44" s="61"/>
      <c r="F44" s="208" t="s">
        <v>12</v>
      </c>
      <c r="G44" s="209"/>
      <c r="H44" s="210" t="s">
        <v>1090</v>
      </c>
      <c r="I44" s="209"/>
      <c r="J44" s="221">
        <v>57750</v>
      </c>
      <c r="K44" s="211"/>
      <c r="L44" s="222"/>
      <c r="M44" s="230">
        <v>414</v>
      </c>
      <c r="N44" s="242"/>
      <c r="O44" s="221">
        <v>0</v>
      </c>
      <c r="P44" s="222"/>
      <c r="Q44" s="221">
        <f t="shared" si="2"/>
        <v>57750</v>
      </c>
      <c r="R44" s="211"/>
      <c r="S44" s="222"/>
      <c r="T44" s="221" t="s">
        <v>307</v>
      </c>
      <c r="U44" s="211"/>
      <c r="V44" s="211"/>
      <c r="W44" s="211"/>
      <c r="X44" s="222"/>
      <c r="Y44" s="221" t="s">
        <v>1604</v>
      </c>
      <c r="Z44" s="241"/>
      <c r="AA44" s="22">
        <v>40709</v>
      </c>
      <c r="AB44" s="2" t="s">
        <v>1541</v>
      </c>
      <c r="AC44" s="11" t="str">
        <f t="shared" si="1"/>
        <v>広告ﾓﾉﾗﾝ</v>
      </c>
    </row>
    <row r="45" spans="3:29" hidden="1" x14ac:dyDescent="0.2">
      <c r="C45" s="63"/>
      <c r="D45" s="62"/>
      <c r="E45" s="61"/>
      <c r="F45" s="208" t="s">
        <v>12</v>
      </c>
      <c r="G45" s="209"/>
      <c r="H45" s="210" t="s">
        <v>14</v>
      </c>
      <c r="I45" s="209"/>
      <c r="J45" s="221">
        <v>97650</v>
      </c>
      <c r="K45" s="211"/>
      <c r="L45" s="222"/>
      <c r="M45" s="230">
        <v>419</v>
      </c>
      <c r="N45" s="231"/>
      <c r="O45" s="221">
        <v>0</v>
      </c>
      <c r="P45" s="222"/>
      <c r="Q45" s="221">
        <f t="shared" si="2"/>
        <v>97650</v>
      </c>
      <c r="R45" s="211"/>
      <c r="S45" s="222"/>
      <c r="T45" s="221" t="s">
        <v>76</v>
      </c>
      <c r="U45" s="211"/>
      <c r="V45" s="211"/>
      <c r="W45" s="211"/>
      <c r="X45" s="222"/>
      <c r="Y45" s="213" t="s">
        <v>1603</v>
      </c>
      <c r="Z45" s="214"/>
      <c r="AA45" s="22">
        <v>40709</v>
      </c>
      <c r="AB45" s="24" t="s">
        <v>1430</v>
      </c>
      <c r="AC45" s="11" t="str">
        <f t="shared" si="1"/>
        <v>印刷音活</v>
      </c>
    </row>
    <row r="46" spans="3:29" hidden="1" x14ac:dyDescent="0.2">
      <c r="C46" s="63"/>
      <c r="D46" s="62"/>
      <c r="E46" s="61"/>
      <c r="F46" s="208" t="s">
        <v>12</v>
      </c>
      <c r="G46" s="209"/>
      <c r="H46" s="210" t="s">
        <v>11</v>
      </c>
      <c r="I46" s="209"/>
      <c r="J46" s="221">
        <v>7508</v>
      </c>
      <c r="K46" s="211"/>
      <c r="L46" s="222"/>
      <c r="M46" s="230">
        <v>353</v>
      </c>
      <c r="N46" s="231"/>
      <c r="O46" s="221">
        <v>0</v>
      </c>
      <c r="P46" s="222"/>
      <c r="Q46" s="221">
        <f t="shared" si="2"/>
        <v>7508</v>
      </c>
      <c r="R46" s="211"/>
      <c r="S46" s="222"/>
      <c r="T46" s="221" t="s">
        <v>1602</v>
      </c>
      <c r="U46" s="211"/>
      <c r="V46" s="211"/>
      <c r="W46" s="211"/>
      <c r="X46" s="222"/>
      <c r="Y46" s="213" t="s">
        <v>1601</v>
      </c>
      <c r="Z46" s="214"/>
      <c r="AA46" s="22">
        <v>40709</v>
      </c>
      <c r="AB46" s="2" t="s">
        <v>1091</v>
      </c>
      <c r="AC46" s="11" t="str">
        <f t="shared" si="1"/>
        <v>消耗ｱｰﾄﾒｲﾂ</v>
      </c>
    </row>
    <row r="47" spans="3:29" hidden="1" x14ac:dyDescent="0.2">
      <c r="C47" s="63"/>
      <c r="D47" s="62"/>
      <c r="E47" s="61"/>
      <c r="F47" s="208" t="s">
        <v>12</v>
      </c>
      <c r="G47" s="209"/>
      <c r="H47" s="210" t="s">
        <v>11</v>
      </c>
      <c r="I47" s="209"/>
      <c r="J47" s="221">
        <v>29400</v>
      </c>
      <c r="K47" s="211"/>
      <c r="L47" s="222"/>
      <c r="M47" s="230">
        <v>383</v>
      </c>
      <c r="N47" s="231"/>
      <c r="O47" s="221">
        <v>0</v>
      </c>
      <c r="P47" s="222"/>
      <c r="Q47" s="221">
        <f t="shared" si="2"/>
        <v>29400</v>
      </c>
      <c r="R47" s="211"/>
      <c r="S47" s="222"/>
      <c r="T47" s="219" t="s">
        <v>73</v>
      </c>
      <c r="U47" s="219"/>
      <c r="V47" s="219"/>
      <c r="W47" s="219"/>
      <c r="X47" s="219"/>
      <c r="Y47" s="213" t="s">
        <v>1600</v>
      </c>
      <c r="Z47" s="214"/>
      <c r="AA47" s="22">
        <v>40709</v>
      </c>
      <c r="AB47" s="2" t="s">
        <v>1091</v>
      </c>
      <c r="AC47" s="11" t="str">
        <f t="shared" si="1"/>
        <v>消耗ｱｰﾄﾒｲﾂ</v>
      </c>
    </row>
    <row r="48" spans="3:29" hidden="1" x14ac:dyDescent="0.2">
      <c r="C48" s="63"/>
      <c r="D48" s="62"/>
      <c r="E48" s="61"/>
      <c r="F48" s="208" t="s">
        <v>78</v>
      </c>
      <c r="G48" s="209"/>
      <c r="H48" s="210" t="s">
        <v>13</v>
      </c>
      <c r="I48" s="209"/>
      <c r="J48" s="211">
        <v>24320</v>
      </c>
      <c r="K48" s="211"/>
      <c r="L48" s="211"/>
      <c r="M48" s="212">
        <v>480</v>
      </c>
      <c r="N48" s="212"/>
      <c r="O48" s="213">
        <v>0</v>
      </c>
      <c r="P48" s="213"/>
      <c r="Q48" s="213">
        <f t="shared" si="2"/>
        <v>24320</v>
      </c>
      <c r="R48" s="213"/>
      <c r="S48" s="213"/>
      <c r="T48" s="213" t="s">
        <v>1599</v>
      </c>
      <c r="U48" s="213"/>
      <c r="V48" s="213"/>
      <c r="W48" s="213"/>
      <c r="X48" s="213"/>
      <c r="Y48" s="213" t="s">
        <v>1598</v>
      </c>
      <c r="Z48" s="214"/>
      <c r="AA48" s="22">
        <v>40709</v>
      </c>
      <c r="AB48" s="24" t="s">
        <v>1597</v>
      </c>
      <c r="AC48" s="11" t="str">
        <f t="shared" si="1"/>
        <v>旅費ﾐｭｰｼﾞｶﾙ</v>
      </c>
    </row>
    <row r="49" spans="3:29" hidden="1" x14ac:dyDescent="0.2">
      <c r="C49" s="63"/>
      <c r="D49" s="62"/>
      <c r="E49" s="61"/>
      <c r="F49" s="208" t="s">
        <v>1084</v>
      </c>
      <c r="G49" s="226"/>
      <c r="H49" s="210" t="s">
        <v>1093</v>
      </c>
      <c r="I49" s="209"/>
      <c r="J49" s="211">
        <v>6600</v>
      </c>
      <c r="K49" s="211"/>
      <c r="L49" s="211"/>
      <c r="M49" s="212">
        <v>541</v>
      </c>
      <c r="N49" s="212"/>
      <c r="O49" s="213">
        <v>0</v>
      </c>
      <c r="P49" s="213"/>
      <c r="Q49" s="213">
        <f t="shared" si="2"/>
        <v>6600</v>
      </c>
      <c r="R49" s="213"/>
      <c r="S49" s="213"/>
      <c r="T49" s="213" t="s">
        <v>1456</v>
      </c>
      <c r="U49" s="213"/>
      <c r="V49" s="213"/>
      <c r="W49" s="213"/>
      <c r="X49" s="213"/>
      <c r="Y49" s="213" t="s">
        <v>1460</v>
      </c>
      <c r="Z49" s="214"/>
      <c r="AA49" s="22">
        <v>40722</v>
      </c>
      <c r="AB49" s="2" t="s">
        <v>1461</v>
      </c>
      <c r="AC49" s="11" t="str">
        <f t="shared" si="1"/>
        <v>通信ｺﾗﾎﾞりっとう</v>
      </c>
    </row>
    <row r="50" spans="3:29" hidden="1" x14ac:dyDescent="0.2">
      <c r="C50" s="63"/>
      <c r="D50" s="62"/>
      <c r="E50" s="61"/>
      <c r="F50" s="228" t="s">
        <v>12</v>
      </c>
      <c r="G50" s="210"/>
      <c r="H50" s="210" t="s">
        <v>13</v>
      </c>
      <c r="I50" s="209"/>
      <c r="J50" s="224">
        <v>160</v>
      </c>
      <c r="K50" s="224"/>
      <c r="L50" s="224"/>
      <c r="M50" s="229">
        <v>535</v>
      </c>
      <c r="N50" s="227"/>
      <c r="O50" s="219">
        <v>0</v>
      </c>
      <c r="P50" s="219"/>
      <c r="Q50" s="219">
        <f t="shared" ref="Q50:Q55" si="3">+J50-O50</f>
        <v>160</v>
      </c>
      <c r="R50" s="219"/>
      <c r="S50" s="219"/>
      <c r="T50" s="219" t="s">
        <v>69</v>
      </c>
      <c r="U50" s="219"/>
      <c r="V50" s="219"/>
      <c r="W50" s="219"/>
      <c r="X50" s="219"/>
      <c r="Y50" s="219" t="s">
        <v>362</v>
      </c>
      <c r="Z50" s="220"/>
      <c r="AA50" s="22">
        <v>40723</v>
      </c>
      <c r="AB50" s="24" t="s">
        <v>1284</v>
      </c>
      <c r="AC50" s="11" t="str">
        <f t="shared" si="1"/>
        <v>旅費ﾎﾞﾗ</v>
      </c>
    </row>
    <row r="51" spans="3:29" hidden="1" x14ac:dyDescent="0.2">
      <c r="C51" s="63"/>
      <c r="D51" s="62"/>
      <c r="E51" s="61"/>
      <c r="F51" s="228" t="s">
        <v>67</v>
      </c>
      <c r="G51" s="210"/>
      <c r="H51" s="210" t="s">
        <v>13</v>
      </c>
      <c r="I51" s="209"/>
      <c r="J51" s="224">
        <v>19290</v>
      </c>
      <c r="K51" s="224"/>
      <c r="L51" s="224"/>
      <c r="M51" s="229">
        <v>535</v>
      </c>
      <c r="N51" s="227"/>
      <c r="O51" s="219">
        <v>0</v>
      </c>
      <c r="P51" s="219"/>
      <c r="Q51" s="219">
        <f t="shared" si="3"/>
        <v>19290</v>
      </c>
      <c r="R51" s="219"/>
      <c r="S51" s="219"/>
      <c r="T51" s="219" t="s">
        <v>360</v>
      </c>
      <c r="U51" s="219"/>
      <c r="V51" s="219"/>
      <c r="W51" s="219"/>
      <c r="X51" s="219"/>
      <c r="Y51" s="219" t="s">
        <v>362</v>
      </c>
      <c r="Z51" s="220"/>
      <c r="AA51" s="22">
        <v>40723</v>
      </c>
      <c r="AB51" s="80" t="s">
        <v>1430</v>
      </c>
      <c r="AC51" s="11" t="str">
        <f t="shared" si="1"/>
        <v>旅費音活</v>
      </c>
    </row>
    <row r="52" spans="3:29" hidden="1" x14ac:dyDescent="0.2">
      <c r="C52" s="63"/>
      <c r="D52" s="62"/>
      <c r="E52" s="61"/>
      <c r="F52" s="228" t="s">
        <v>12</v>
      </c>
      <c r="G52" s="210"/>
      <c r="H52" s="210" t="s">
        <v>13</v>
      </c>
      <c r="I52" s="209"/>
      <c r="J52" s="224">
        <v>2660</v>
      </c>
      <c r="K52" s="224"/>
      <c r="L52" s="224"/>
      <c r="M52" s="229">
        <v>535</v>
      </c>
      <c r="N52" s="227"/>
      <c r="O52" s="219">
        <v>0</v>
      </c>
      <c r="P52" s="219"/>
      <c r="Q52" s="219">
        <f t="shared" si="3"/>
        <v>2660</v>
      </c>
      <c r="R52" s="219"/>
      <c r="S52" s="219"/>
      <c r="T52" s="219" t="s">
        <v>69</v>
      </c>
      <c r="U52" s="219"/>
      <c r="V52" s="219"/>
      <c r="W52" s="219"/>
      <c r="X52" s="219"/>
      <c r="Y52" s="219" t="s">
        <v>362</v>
      </c>
      <c r="Z52" s="220"/>
      <c r="AA52" s="22">
        <v>40723</v>
      </c>
      <c r="AB52" s="24" t="s">
        <v>1081</v>
      </c>
      <c r="AC52" s="11" t="str">
        <f t="shared" si="1"/>
        <v>旅費自主PR</v>
      </c>
    </row>
    <row r="53" spans="3:29" hidden="1" x14ac:dyDescent="0.2">
      <c r="C53" s="63"/>
      <c r="D53" s="62"/>
      <c r="E53" s="61"/>
      <c r="F53" s="228" t="s">
        <v>12</v>
      </c>
      <c r="G53" s="210"/>
      <c r="H53" s="210" t="s">
        <v>13</v>
      </c>
      <c r="I53" s="209"/>
      <c r="J53" s="224">
        <v>7190</v>
      </c>
      <c r="K53" s="224"/>
      <c r="L53" s="224"/>
      <c r="M53" s="229">
        <v>535</v>
      </c>
      <c r="N53" s="227"/>
      <c r="O53" s="219">
        <v>0</v>
      </c>
      <c r="P53" s="219"/>
      <c r="Q53" s="219">
        <f t="shared" si="3"/>
        <v>7190</v>
      </c>
      <c r="R53" s="219"/>
      <c r="S53" s="219"/>
      <c r="T53" s="219" t="s">
        <v>469</v>
      </c>
      <c r="U53" s="219"/>
      <c r="V53" s="219"/>
      <c r="W53" s="219"/>
      <c r="X53" s="219"/>
      <c r="Y53" s="219" t="s">
        <v>362</v>
      </c>
      <c r="Z53" s="220"/>
      <c r="AA53" s="22">
        <v>40723</v>
      </c>
      <c r="AB53" s="24" t="s">
        <v>1124</v>
      </c>
      <c r="AC53" s="11" t="str">
        <f t="shared" si="1"/>
        <v>旅費ｺﾗﾎﾞ共通</v>
      </c>
    </row>
    <row r="54" spans="3:29" hidden="1" x14ac:dyDescent="0.2">
      <c r="C54" s="63"/>
      <c r="D54" s="62"/>
      <c r="E54" s="61"/>
      <c r="F54" s="228" t="s">
        <v>12</v>
      </c>
      <c r="G54" s="210"/>
      <c r="H54" s="210" t="s">
        <v>13</v>
      </c>
      <c r="I54" s="209"/>
      <c r="J54" s="224">
        <v>8141</v>
      </c>
      <c r="K54" s="224"/>
      <c r="L54" s="224"/>
      <c r="M54" s="229">
        <v>535</v>
      </c>
      <c r="N54" s="227"/>
      <c r="O54" s="219">
        <v>0</v>
      </c>
      <c r="P54" s="219"/>
      <c r="Q54" s="219">
        <f t="shared" si="3"/>
        <v>8141</v>
      </c>
      <c r="R54" s="219"/>
      <c r="S54" s="219"/>
      <c r="T54" s="219" t="s">
        <v>360</v>
      </c>
      <c r="U54" s="219"/>
      <c r="V54" s="219"/>
      <c r="W54" s="219"/>
      <c r="X54" s="219"/>
      <c r="Y54" s="219" t="s">
        <v>362</v>
      </c>
      <c r="Z54" s="220"/>
      <c r="AA54" s="22">
        <v>40723</v>
      </c>
      <c r="AB54" s="2" t="s">
        <v>1073</v>
      </c>
      <c r="AC54" s="11" t="str">
        <f t="shared" si="1"/>
        <v>旅費ﾐｭｰｼﾞｶﾙ</v>
      </c>
    </row>
    <row r="55" spans="3:29" hidden="1" x14ac:dyDescent="0.2">
      <c r="C55" s="63"/>
      <c r="D55" s="62"/>
      <c r="E55" s="61"/>
      <c r="F55" s="228" t="s">
        <v>12</v>
      </c>
      <c r="G55" s="210"/>
      <c r="H55" s="210" t="s">
        <v>13</v>
      </c>
      <c r="I55" s="209"/>
      <c r="J55" s="224">
        <v>1620</v>
      </c>
      <c r="K55" s="224"/>
      <c r="L55" s="224"/>
      <c r="M55" s="229">
        <v>535</v>
      </c>
      <c r="N55" s="227"/>
      <c r="O55" s="219">
        <v>0</v>
      </c>
      <c r="P55" s="219"/>
      <c r="Q55" s="219">
        <f t="shared" si="3"/>
        <v>1620</v>
      </c>
      <c r="R55" s="219"/>
      <c r="S55" s="219"/>
      <c r="T55" s="219" t="s">
        <v>469</v>
      </c>
      <c r="U55" s="219"/>
      <c r="V55" s="219"/>
      <c r="W55" s="219"/>
      <c r="X55" s="219"/>
      <c r="Y55" s="219" t="s">
        <v>362</v>
      </c>
      <c r="Z55" s="220"/>
      <c r="AA55" s="22">
        <v>40723</v>
      </c>
      <c r="AB55" s="2" t="s">
        <v>1551</v>
      </c>
      <c r="AC55" s="11" t="str">
        <f t="shared" si="1"/>
        <v>旅費ﾗｼﾞｵ</v>
      </c>
    </row>
    <row r="56" spans="3:29" hidden="1" x14ac:dyDescent="0.2">
      <c r="C56" s="63"/>
      <c r="D56" s="62"/>
      <c r="E56" s="61"/>
      <c r="F56" s="215" t="s">
        <v>149</v>
      </c>
      <c r="G56" s="216"/>
      <c r="H56" s="217" t="s">
        <v>1087</v>
      </c>
      <c r="I56" s="217"/>
      <c r="J56" s="206">
        <v>13705</v>
      </c>
      <c r="K56" s="206"/>
      <c r="L56" s="206"/>
      <c r="M56" s="218">
        <v>296</v>
      </c>
      <c r="N56" s="218"/>
      <c r="O56" s="206">
        <v>0</v>
      </c>
      <c r="P56" s="206"/>
      <c r="Q56" s="206">
        <f t="shared" ref="Q56:Q99" si="4">J56-O56</f>
        <v>13705</v>
      </c>
      <c r="R56" s="206"/>
      <c r="S56" s="206"/>
      <c r="T56" s="206" t="s">
        <v>151</v>
      </c>
      <c r="U56" s="206"/>
      <c r="V56" s="206"/>
      <c r="W56" s="206"/>
      <c r="X56" s="206"/>
      <c r="Y56" s="206" t="s">
        <v>996</v>
      </c>
      <c r="Z56" s="207"/>
      <c r="AA56" s="22">
        <v>40723</v>
      </c>
      <c r="AB56" s="24" t="s">
        <v>1091</v>
      </c>
      <c r="AC56" s="11" t="str">
        <f t="shared" si="1"/>
        <v>使賃ｱｰﾄﾒｲﾂ</v>
      </c>
    </row>
    <row r="57" spans="3:29" hidden="1" x14ac:dyDescent="0.2">
      <c r="C57" s="63"/>
      <c r="D57" s="62"/>
      <c r="E57" s="61"/>
      <c r="F57" s="208" t="s">
        <v>12</v>
      </c>
      <c r="G57" s="209"/>
      <c r="H57" s="210" t="s">
        <v>15</v>
      </c>
      <c r="I57" s="209"/>
      <c r="J57" s="221">
        <v>10320</v>
      </c>
      <c r="K57" s="211"/>
      <c r="L57" s="222"/>
      <c r="M57" s="212">
        <v>490</v>
      </c>
      <c r="N57" s="212"/>
      <c r="O57" s="213">
        <v>0</v>
      </c>
      <c r="P57" s="213"/>
      <c r="Q57" s="221">
        <f t="shared" si="4"/>
        <v>10320</v>
      </c>
      <c r="R57" s="211"/>
      <c r="S57" s="222"/>
      <c r="T57" s="219" t="s">
        <v>337</v>
      </c>
      <c r="U57" s="219"/>
      <c r="V57" s="219"/>
      <c r="W57" s="219"/>
      <c r="X57" s="219"/>
      <c r="Y57" s="219" t="s">
        <v>1596</v>
      </c>
      <c r="Z57" s="220"/>
      <c r="AA57" s="22">
        <v>40724</v>
      </c>
      <c r="AB57" s="2" t="s">
        <v>1551</v>
      </c>
      <c r="AC57" s="11" t="str">
        <f t="shared" si="1"/>
        <v>委託ﾗｼﾞｵ</v>
      </c>
    </row>
    <row r="58" spans="3:29" hidden="1" x14ac:dyDescent="0.2">
      <c r="C58" s="63"/>
      <c r="D58" s="62"/>
      <c r="E58" s="61"/>
      <c r="F58" s="208" t="s">
        <v>12</v>
      </c>
      <c r="G58" s="209"/>
      <c r="H58" s="210" t="s">
        <v>16</v>
      </c>
      <c r="I58" s="209"/>
      <c r="J58" s="221">
        <v>11111</v>
      </c>
      <c r="K58" s="211"/>
      <c r="L58" s="222"/>
      <c r="M58" s="230" t="s">
        <v>1595</v>
      </c>
      <c r="N58" s="231"/>
      <c r="O58" s="213">
        <v>1111</v>
      </c>
      <c r="P58" s="213"/>
      <c r="Q58" s="221">
        <f t="shared" si="4"/>
        <v>10000</v>
      </c>
      <c r="R58" s="211"/>
      <c r="S58" s="222"/>
      <c r="T58" s="219" t="s">
        <v>1594</v>
      </c>
      <c r="U58" s="219"/>
      <c r="V58" s="219"/>
      <c r="W58" s="219"/>
      <c r="X58" s="219"/>
      <c r="Y58" s="219" t="s">
        <v>1593</v>
      </c>
      <c r="Z58" s="220"/>
      <c r="AA58" s="22">
        <v>40724</v>
      </c>
      <c r="AB58" s="2" t="s">
        <v>1551</v>
      </c>
      <c r="AC58" s="11" t="str">
        <f t="shared" si="1"/>
        <v>報償ﾗｼﾞｵ</v>
      </c>
    </row>
    <row r="59" spans="3:29" hidden="1" x14ac:dyDescent="0.2">
      <c r="C59" s="63"/>
      <c r="D59" s="62"/>
      <c r="E59" s="61"/>
      <c r="F59" s="208" t="s">
        <v>12</v>
      </c>
      <c r="G59" s="209"/>
      <c r="H59" s="210" t="s">
        <v>11</v>
      </c>
      <c r="I59" s="209"/>
      <c r="J59" s="221">
        <v>9564</v>
      </c>
      <c r="K59" s="211"/>
      <c r="L59" s="222"/>
      <c r="M59" s="212">
        <v>457</v>
      </c>
      <c r="N59" s="212"/>
      <c r="O59" s="213">
        <v>0</v>
      </c>
      <c r="P59" s="213"/>
      <c r="Q59" s="221">
        <f t="shared" si="4"/>
        <v>9564</v>
      </c>
      <c r="R59" s="211"/>
      <c r="S59" s="222"/>
      <c r="T59" s="219" t="s">
        <v>87</v>
      </c>
      <c r="U59" s="219"/>
      <c r="V59" s="219"/>
      <c r="W59" s="219"/>
      <c r="X59" s="219"/>
      <c r="Y59" s="219" t="s">
        <v>1592</v>
      </c>
      <c r="Z59" s="220"/>
      <c r="AA59" s="22">
        <v>40724</v>
      </c>
      <c r="AB59" s="2" t="s">
        <v>1551</v>
      </c>
      <c r="AC59" s="11" t="str">
        <f t="shared" si="1"/>
        <v>消耗ﾗｼﾞｵ</v>
      </c>
    </row>
    <row r="60" spans="3:29" hidden="1" x14ac:dyDescent="0.2">
      <c r="C60" s="63"/>
      <c r="D60" s="62"/>
      <c r="E60" s="61"/>
      <c r="F60" s="208" t="s">
        <v>12</v>
      </c>
      <c r="G60" s="209"/>
      <c r="H60" s="210" t="s">
        <v>1075</v>
      </c>
      <c r="I60" s="209"/>
      <c r="J60" s="221">
        <v>7000</v>
      </c>
      <c r="K60" s="211"/>
      <c r="L60" s="222"/>
      <c r="M60" s="212">
        <v>590</v>
      </c>
      <c r="N60" s="212"/>
      <c r="O60" s="213">
        <v>0</v>
      </c>
      <c r="P60" s="213"/>
      <c r="Q60" s="221">
        <f t="shared" si="4"/>
        <v>7000</v>
      </c>
      <c r="R60" s="211"/>
      <c r="S60" s="222"/>
      <c r="T60" s="219" t="s">
        <v>225</v>
      </c>
      <c r="U60" s="219"/>
      <c r="V60" s="219"/>
      <c r="W60" s="219"/>
      <c r="X60" s="219"/>
      <c r="Y60" s="219" t="s">
        <v>1591</v>
      </c>
      <c r="Z60" s="220"/>
      <c r="AA60" s="22">
        <v>40724</v>
      </c>
      <c r="AB60" s="2" t="s">
        <v>1091</v>
      </c>
      <c r="AC60" s="11" t="str">
        <f t="shared" si="1"/>
        <v>食糧ｱｰﾄﾒｲﾂ</v>
      </c>
    </row>
    <row r="61" spans="3:29" hidden="1" x14ac:dyDescent="0.2">
      <c r="C61" s="63"/>
      <c r="D61" s="62"/>
      <c r="E61" s="61"/>
      <c r="F61" s="208" t="s">
        <v>12</v>
      </c>
      <c r="G61" s="209"/>
      <c r="H61" s="210" t="s">
        <v>17</v>
      </c>
      <c r="I61" s="209"/>
      <c r="J61" s="221">
        <v>13650</v>
      </c>
      <c r="K61" s="211"/>
      <c r="L61" s="222"/>
      <c r="M61" s="212">
        <v>591</v>
      </c>
      <c r="N61" s="212"/>
      <c r="O61" s="213">
        <v>0</v>
      </c>
      <c r="P61" s="213"/>
      <c r="Q61" s="221">
        <f t="shared" si="4"/>
        <v>13650</v>
      </c>
      <c r="R61" s="211"/>
      <c r="S61" s="222"/>
      <c r="T61" s="219" t="s">
        <v>262</v>
      </c>
      <c r="U61" s="219"/>
      <c r="V61" s="219"/>
      <c r="W61" s="219"/>
      <c r="X61" s="219"/>
      <c r="Y61" s="219" t="s">
        <v>1590</v>
      </c>
      <c r="Z61" s="220"/>
      <c r="AA61" s="22">
        <v>40724</v>
      </c>
      <c r="AB61" s="2" t="s">
        <v>1588</v>
      </c>
      <c r="AC61" s="11" t="str">
        <f t="shared" si="1"/>
        <v>手数ｺﾗﾎﾞﾍﾞﾝ</v>
      </c>
    </row>
    <row r="62" spans="3:29" hidden="1" x14ac:dyDescent="0.2">
      <c r="C62" s="63"/>
      <c r="D62" s="62"/>
      <c r="E62" s="61"/>
      <c r="F62" s="208" t="s">
        <v>12</v>
      </c>
      <c r="G62" s="209"/>
      <c r="H62" s="210" t="s">
        <v>15</v>
      </c>
      <c r="I62" s="209"/>
      <c r="J62" s="221">
        <v>15000</v>
      </c>
      <c r="K62" s="211"/>
      <c r="L62" s="222"/>
      <c r="M62" s="212">
        <v>592</v>
      </c>
      <c r="N62" s="212"/>
      <c r="O62" s="213">
        <v>0</v>
      </c>
      <c r="P62" s="213"/>
      <c r="Q62" s="221">
        <f t="shared" si="4"/>
        <v>15000</v>
      </c>
      <c r="R62" s="211"/>
      <c r="S62" s="222"/>
      <c r="T62" s="221" t="s">
        <v>1558</v>
      </c>
      <c r="U62" s="211"/>
      <c r="V62" s="211"/>
      <c r="W62" s="211"/>
      <c r="X62" s="222"/>
      <c r="Y62" s="219" t="s">
        <v>1589</v>
      </c>
      <c r="Z62" s="220"/>
      <c r="AA62" s="22">
        <v>40724</v>
      </c>
      <c r="AB62" s="2" t="s">
        <v>1588</v>
      </c>
      <c r="AC62" s="11" t="str">
        <f t="shared" si="1"/>
        <v>委託ｺﾗﾎﾞﾍﾞﾝ</v>
      </c>
    </row>
    <row r="63" spans="3:29" hidden="1" x14ac:dyDescent="0.2">
      <c r="C63" s="63"/>
      <c r="D63" s="62"/>
      <c r="E63" s="61"/>
      <c r="F63" s="208" t="s">
        <v>12</v>
      </c>
      <c r="G63" s="209"/>
      <c r="H63" s="210" t="s">
        <v>14</v>
      </c>
      <c r="I63" s="209"/>
      <c r="J63" s="221">
        <v>90300</v>
      </c>
      <c r="K63" s="211"/>
      <c r="L63" s="222"/>
      <c r="M63" s="212">
        <v>593</v>
      </c>
      <c r="N63" s="212"/>
      <c r="O63" s="213">
        <v>0</v>
      </c>
      <c r="P63" s="213"/>
      <c r="Q63" s="221">
        <f t="shared" si="4"/>
        <v>90300</v>
      </c>
      <c r="R63" s="211"/>
      <c r="S63" s="222"/>
      <c r="T63" s="221" t="s">
        <v>76</v>
      </c>
      <c r="U63" s="211"/>
      <c r="V63" s="211"/>
      <c r="W63" s="211"/>
      <c r="X63" s="222"/>
      <c r="Y63" s="219" t="s">
        <v>1587</v>
      </c>
      <c r="Z63" s="220"/>
      <c r="AA63" s="22">
        <v>40724</v>
      </c>
      <c r="AB63" s="2" t="s">
        <v>1501</v>
      </c>
      <c r="AC63" s="11" t="str">
        <f t="shared" si="1"/>
        <v>印刷ｺﾗﾎﾞ湖西</v>
      </c>
    </row>
    <row r="64" spans="3:29" hidden="1" x14ac:dyDescent="0.2">
      <c r="C64" s="63"/>
      <c r="D64" s="62"/>
      <c r="E64" s="61"/>
      <c r="F64" s="208" t="s">
        <v>12</v>
      </c>
      <c r="G64" s="209"/>
      <c r="H64" s="210" t="s">
        <v>14</v>
      </c>
      <c r="I64" s="209"/>
      <c r="J64" s="221">
        <v>60900</v>
      </c>
      <c r="K64" s="211"/>
      <c r="L64" s="222"/>
      <c r="M64" s="212">
        <v>594</v>
      </c>
      <c r="N64" s="212"/>
      <c r="O64" s="221">
        <v>0</v>
      </c>
      <c r="P64" s="222"/>
      <c r="Q64" s="221">
        <f t="shared" si="4"/>
        <v>60900</v>
      </c>
      <c r="R64" s="211"/>
      <c r="S64" s="222"/>
      <c r="T64" s="221" t="s">
        <v>76</v>
      </c>
      <c r="U64" s="211"/>
      <c r="V64" s="211"/>
      <c r="W64" s="211"/>
      <c r="X64" s="222"/>
      <c r="Y64" s="219" t="s">
        <v>1586</v>
      </c>
      <c r="Z64" s="220"/>
      <c r="AA64" s="22">
        <v>40724</v>
      </c>
      <c r="AB64" s="2" t="s">
        <v>1501</v>
      </c>
      <c r="AC64" s="11" t="str">
        <f t="shared" si="1"/>
        <v>印刷ｺﾗﾎﾞ湖西</v>
      </c>
    </row>
    <row r="65" spans="3:29" hidden="1" x14ac:dyDescent="0.2">
      <c r="C65" s="63"/>
      <c r="D65" s="62"/>
      <c r="E65" s="61"/>
      <c r="F65" s="208" t="s">
        <v>12</v>
      </c>
      <c r="G65" s="209"/>
      <c r="H65" s="210" t="s">
        <v>16</v>
      </c>
      <c r="I65" s="209"/>
      <c r="J65" s="221">
        <v>70000</v>
      </c>
      <c r="K65" s="211"/>
      <c r="L65" s="222"/>
      <c r="M65" s="230" t="s">
        <v>1585</v>
      </c>
      <c r="N65" s="231"/>
      <c r="O65" s="221">
        <v>7000</v>
      </c>
      <c r="P65" s="222"/>
      <c r="Q65" s="221">
        <f t="shared" si="4"/>
        <v>63000</v>
      </c>
      <c r="R65" s="211"/>
      <c r="S65" s="222"/>
      <c r="T65" s="221" t="s">
        <v>958</v>
      </c>
      <c r="U65" s="211"/>
      <c r="V65" s="211"/>
      <c r="W65" s="211"/>
      <c r="X65" s="222"/>
      <c r="Y65" s="219" t="s">
        <v>1584</v>
      </c>
      <c r="Z65" s="220"/>
      <c r="AA65" s="22">
        <v>40724</v>
      </c>
      <c r="AB65" s="2" t="s">
        <v>1091</v>
      </c>
      <c r="AC65" s="11" t="str">
        <f t="shared" si="1"/>
        <v>報償ｱｰﾄﾒｲﾂ</v>
      </c>
    </row>
    <row r="66" spans="3:29" hidden="1" x14ac:dyDescent="0.2">
      <c r="C66" s="63"/>
      <c r="D66" s="62"/>
      <c r="E66" s="61"/>
      <c r="F66" s="208" t="s">
        <v>12</v>
      </c>
      <c r="G66" s="209"/>
      <c r="H66" s="210" t="s">
        <v>16</v>
      </c>
      <c r="I66" s="209"/>
      <c r="J66" s="221">
        <v>10000</v>
      </c>
      <c r="K66" s="211"/>
      <c r="L66" s="222"/>
      <c r="M66" s="212">
        <v>596</v>
      </c>
      <c r="N66" s="212"/>
      <c r="O66" s="221">
        <v>0</v>
      </c>
      <c r="P66" s="222"/>
      <c r="Q66" s="221">
        <f t="shared" si="4"/>
        <v>10000</v>
      </c>
      <c r="R66" s="211"/>
      <c r="S66" s="222"/>
      <c r="T66" s="219" t="s">
        <v>1583</v>
      </c>
      <c r="U66" s="219"/>
      <c r="V66" s="219"/>
      <c r="W66" s="219"/>
      <c r="X66" s="219"/>
      <c r="Y66" s="219" t="s">
        <v>971</v>
      </c>
      <c r="Z66" s="220"/>
      <c r="AA66" s="22">
        <v>40724</v>
      </c>
      <c r="AB66" s="2" t="s">
        <v>1091</v>
      </c>
      <c r="AC66" s="11" t="str">
        <f t="shared" si="1"/>
        <v>報償ｱｰﾄﾒｲﾂ</v>
      </c>
    </row>
    <row r="67" spans="3:29" hidden="1" x14ac:dyDescent="0.2">
      <c r="C67" s="63"/>
      <c r="D67" s="62"/>
      <c r="E67" s="61"/>
      <c r="F67" s="208" t="s">
        <v>12</v>
      </c>
      <c r="G67" s="209"/>
      <c r="H67" s="210" t="s">
        <v>14</v>
      </c>
      <c r="I67" s="209"/>
      <c r="J67" s="211">
        <v>44100</v>
      </c>
      <c r="K67" s="211"/>
      <c r="L67" s="211"/>
      <c r="M67" s="230">
        <v>602</v>
      </c>
      <c r="N67" s="231"/>
      <c r="O67" s="213">
        <v>0</v>
      </c>
      <c r="P67" s="213"/>
      <c r="Q67" s="213">
        <f t="shared" si="4"/>
        <v>44100</v>
      </c>
      <c r="R67" s="213"/>
      <c r="S67" s="213"/>
      <c r="T67" s="221" t="s">
        <v>76</v>
      </c>
      <c r="U67" s="211"/>
      <c r="V67" s="211"/>
      <c r="W67" s="211"/>
      <c r="X67" s="222"/>
      <c r="Y67" s="219" t="s">
        <v>1582</v>
      </c>
      <c r="Z67" s="220"/>
      <c r="AA67" s="22">
        <v>40724</v>
      </c>
      <c r="AB67" s="2" t="s">
        <v>1091</v>
      </c>
      <c r="AC67" s="11" t="str">
        <f t="shared" si="1"/>
        <v>印刷ｱｰﾄﾒｲﾂ</v>
      </c>
    </row>
    <row r="68" spans="3:29" hidden="1" x14ac:dyDescent="0.2">
      <c r="C68" s="63"/>
      <c r="D68" s="62"/>
      <c r="E68" s="61"/>
      <c r="F68" s="208" t="s">
        <v>12</v>
      </c>
      <c r="G68" s="209"/>
      <c r="H68" s="210" t="s">
        <v>15</v>
      </c>
      <c r="I68" s="209"/>
      <c r="J68" s="221">
        <v>189000</v>
      </c>
      <c r="K68" s="211"/>
      <c r="L68" s="222"/>
      <c r="M68" s="212">
        <v>603</v>
      </c>
      <c r="N68" s="212"/>
      <c r="O68" s="221">
        <v>0</v>
      </c>
      <c r="P68" s="222"/>
      <c r="Q68" s="221">
        <f t="shared" si="4"/>
        <v>189000</v>
      </c>
      <c r="R68" s="211"/>
      <c r="S68" s="222"/>
      <c r="T68" s="219" t="s">
        <v>73</v>
      </c>
      <c r="U68" s="219"/>
      <c r="V68" s="219"/>
      <c r="W68" s="219"/>
      <c r="X68" s="219"/>
      <c r="Y68" s="219" t="s">
        <v>1581</v>
      </c>
      <c r="Z68" s="220"/>
      <c r="AA68" s="22">
        <v>40724</v>
      </c>
      <c r="AB68" s="2" t="s">
        <v>1091</v>
      </c>
      <c r="AC68" s="11" t="str">
        <f t="shared" ref="AC68:AC131" si="5">CONCATENATE(H68,AB68)</f>
        <v>委託ｱｰﾄﾒｲﾂ</v>
      </c>
    </row>
    <row r="69" spans="3:29" hidden="1" x14ac:dyDescent="0.2">
      <c r="C69" s="63"/>
      <c r="D69" s="62"/>
      <c r="E69" s="61"/>
      <c r="F69" s="208" t="s">
        <v>12</v>
      </c>
      <c r="G69" s="209"/>
      <c r="H69" s="210" t="s">
        <v>11</v>
      </c>
      <c r="I69" s="209"/>
      <c r="J69" s="221">
        <v>15750</v>
      </c>
      <c r="K69" s="211"/>
      <c r="L69" s="222"/>
      <c r="M69" s="230">
        <v>604</v>
      </c>
      <c r="N69" s="231"/>
      <c r="O69" s="221">
        <v>0</v>
      </c>
      <c r="P69" s="222"/>
      <c r="Q69" s="221">
        <f t="shared" si="4"/>
        <v>15750</v>
      </c>
      <c r="R69" s="211"/>
      <c r="S69" s="222"/>
      <c r="T69" s="221" t="s">
        <v>1580</v>
      </c>
      <c r="U69" s="211"/>
      <c r="V69" s="211"/>
      <c r="W69" s="211"/>
      <c r="X69" s="222"/>
      <c r="Y69" s="219" t="s">
        <v>1579</v>
      </c>
      <c r="Z69" s="220"/>
      <c r="AA69" s="22">
        <v>40724</v>
      </c>
      <c r="AB69" s="2" t="s">
        <v>1081</v>
      </c>
      <c r="AC69" s="11" t="str">
        <f t="shared" si="5"/>
        <v>消耗自主PR</v>
      </c>
    </row>
    <row r="70" spans="3:29" hidden="1" x14ac:dyDescent="0.2">
      <c r="C70" s="63"/>
      <c r="D70" s="62"/>
      <c r="E70" s="61"/>
      <c r="F70" s="208" t="s">
        <v>12</v>
      </c>
      <c r="G70" s="209"/>
      <c r="H70" s="210" t="s">
        <v>1093</v>
      </c>
      <c r="I70" s="209"/>
      <c r="J70" s="221">
        <v>49200</v>
      </c>
      <c r="K70" s="211"/>
      <c r="L70" s="222"/>
      <c r="M70" s="230">
        <v>607</v>
      </c>
      <c r="N70" s="231"/>
      <c r="O70" s="221">
        <v>0</v>
      </c>
      <c r="P70" s="222"/>
      <c r="Q70" s="221">
        <f t="shared" si="4"/>
        <v>49200</v>
      </c>
      <c r="R70" s="211"/>
      <c r="S70" s="222"/>
      <c r="T70" s="221" t="s">
        <v>188</v>
      </c>
      <c r="U70" s="211"/>
      <c r="V70" s="211"/>
      <c r="W70" s="211"/>
      <c r="X70" s="222"/>
      <c r="Y70" s="221" t="s">
        <v>1023</v>
      </c>
      <c r="Z70" s="241"/>
      <c r="AA70" s="22">
        <v>40724</v>
      </c>
      <c r="AB70" s="2" t="s">
        <v>1125</v>
      </c>
      <c r="AC70" s="11" t="str">
        <f t="shared" si="5"/>
        <v>通信湖国</v>
      </c>
    </row>
    <row r="71" spans="3:29" hidden="1" x14ac:dyDescent="0.2">
      <c r="C71" s="63"/>
      <c r="D71" s="62"/>
      <c r="E71" s="61"/>
      <c r="F71" s="208" t="s">
        <v>12</v>
      </c>
      <c r="G71" s="209"/>
      <c r="H71" s="210" t="s">
        <v>13</v>
      </c>
      <c r="I71" s="209"/>
      <c r="J71" s="221">
        <v>6300</v>
      </c>
      <c r="K71" s="211"/>
      <c r="L71" s="222"/>
      <c r="M71" s="230">
        <v>511</v>
      </c>
      <c r="N71" s="231"/>
      <c r="O71" s="221">
        <v>0</v>
      </c>
      <c r="P71" s="222"/>
      <c r="Q71" s="221">
        <f t="shared" si="4"/>
        <v>6300</v>
      </c>
      <c r="R71" s="211"/>
      <c r="S71" s="222"/>
      <c r="T71" s="221" t="s">
        <v>530</v>
      </c>
      <c r="U71" s="211"/>
      <c r="V71" s="211"/>
      <c r="W71" s="211"/>
      <c r="X71" s="222"/>
      <c r="Y71" s="221" t="s">
        <v>1578</v>
      </c>
      <c r="Z71" s="241"/>
      <c r="AA71" s="22">
        <v>40724</v>
      </c>
      <c r="AB71" s="2" t="s">
        <v>1073</v>
      </c>
      <c r="AC71" s="11" t="str">
        <f t="shared" si="5"/>
        <v>旅費ﾐｭｰｼﾞｶﾙ</v>
      </c>
    </row>
    <row r="72" spans="3:29" hidden="1" x14ac:dyDescent="0.2">
      <c r="C72" s="63"/>
      <c r="D72" s="62"/>
      <c r="E72" s="61"/>
      <c r="F72" s="236" t="s">
        <v>12</v>
      </c>
      <c r="G72" s="237"/>
      <c r="H72" s="238" t="s">
        <v>376</v>
      </c>
      <c r="I72" s="238"/>
      <c r="J72" s="233">
        <v>13750</v>
      </c>
      <c r="K72" s="233"/>
      <c r="L72" s="233"/>
      <c r="M72" s="239">
        <v>297</v>
      </c>
      <c r="N72" s="239"/>
      <c r="O72" s="233">
        <v>0</v>
      </c>
      <c r="P72" s="233"/>
      <c r="Q72" s="240">
        <f t="shared" si="4"/>
        <v>13750</v>
      </c>
      <c r="R72" s="240"/>
      <c r="S72" s="240"/>
      <c r="T72" s="233" t="s">
        <v>123</v>
      </c>
      <c r="U72" s="233"/>
      <c r="V72" s="233"/>
      <c r="W72" s="233"/>
      <c r="X72" s="233"/>
      <c r="Y72" s="234" t="s">
        <v>1577</v>
      </c>
      <c r="Z72" s="235"/>
      <c r="AA72" s="22">
        <v>40725</v>
      </c>
      <c r="AB72" s="24" t="s">
        <v>1430</v>
      </c>
      <c r="AC72" s="11" t="str">
        <f t="shared" si="5"/>
        <v>使賃音活</v>
      </c>
    </row>
    <row r="73" spans="3:29" hidden="1" x14ac:dyDescent="0.2">
      <c r="C73" s="63"/>
      <c r="D73" s="62"/>
      <c r="E73" s="61"/>
      <c r="F73" s="208" t="s">
        <v>1084</v>
      </c>
      <c r="G73" s="226"/>
      <c r="H73" s="210" t="s">
        <v>1087</v>
      </c>
      <c r="I73" s="209"/>
      <c r="J73" s="224">
        <v>2900</v>
      </c>
      <c r="K73" s="224"/>
      <c r="L73" s="224"/>
      <c r="M73" s="227">
        <v>615</v>
      </c>
      <c r="N73" s="227"/>
      <c r="O73" s="219">
        <v>0</v>
      </c>
      <c r="P73" s="219"/>
      <c r="Q73" s="219">
        <f t="shared" si="4"/>
        <v>2900</v>
      </c>
      <c r="R73" s="219"/>
      <c r="S73" s="219"/>
      <c r="T73" s="219" t="s">
        <v>1086</v>
      </c>
      <c r="U73" s="219"/>
      <c r="V73" s="219"/>
      <c r="W73" s="219"/>
      <c r="X73" s="219"/>
      <c r="Y73" s="219" t="s">
        <v>1576</v>
      </c>
      <c r="Z73" s="220"/>
      <c r="AA73" s="22">
        <v>40735</v>
      </c>
      <c r="AB73" s="2" t="s">
        <v>1436</v>
      </c>
      <c r="AC73" s="11" t="str">
        <f t="shared" si="5"/>
        <v>使賃音活</v>
      </c>
    </row>
    <row r="74" spans="3:29" hidden="1" x14ac:dyDescent="0.2">
      <c r="C74" s="63"/>
      <c r="D74" s="62"/>
      <c r="E74" s="61"/>
      <c r="F74" s="246" t="s">
        <v>12</v>
      </c>
      <c r="G74" s="247"/>
      <c r="H74" s="248" t="s">
        <v>47</v>
      </c>
      <c r="I74" s="248"/>
      <c r="J74" s="243">
        <v>245461</v>
      </c>
      <c r="K74" s="243"/>
      <c r="L74" s="243"/>
      <c r="M74" s="249">
        <v>488</v>
      </c>
      <c r="N74" s="249"/>
      <c r="O74" s="243">
        <v>0</v>
      </c>
      <c r="P74" s="243"/>
      <c r="Q74" s="250">
        <f t="shared" si="4"/>
        <v>245461</v>
      </c>
      <c r="R74" s="250"/>
      <c r="S74" s="250"/>
      <c r="T74" s="243" t="s">
        <v>1575</v>
      </c>
      <c r="U74" s="243"/>
      <c r="V74" s="243"/>
      <c r="W74" s="243"/>
      <c r="X74" s="243"/>
      <c r="Y74" s="244" t="s">
        <v>1573</v>
      </c>
      <c r="Z74" s="245"/>
      <c r="AA74" s="22">
        <v>40739</v>
      </c>
      <c r="AB74" s="2" t="s">
        <v>1541</v>
      </c>
      <c r="AC74" s="11" t="str">
        <f t="shared" si="5"/>
        <v>手数ﾓﾉﾗﾝ</v>
      </c>
    </row>
    <row r="75" spans="3:29" hidden="1" x14ac:dyDescent="0.2">
      <c r="C75" s="63"/>
      <c r="D75" s="62"/>
      <c r="E75" s="61"/>
      <c r="F75" s="246" t="s">
        <v>12</v>
      </c>
      <c r="G75" s="247"/>
      <c r="H75" s="248" t="s">
        <v>47</v>
      </c>
      <c r="I75" s="248"/>
      <c r="J75" s="243">
        <v>880</v>
      </c>
      <c r="K75" s="243"/>
      <c r="L75" s="243"/>
      <c r="M75" s="249">
        <v>488</v>
      </c>
      <c r="N75" s="249"/>
      <c r="O75" s="243">
        <v>0</v>
      </c>
      <c r="P75" s="243"/>
      <c r="Q75" s="250">
        <f t="shared" si="4"/>
        <v>880</v>
      </c>
      <c r="R75" s="250"/>
      <c r="S75" s="250"/>
      <c r="T75" s="243" t="s">
        <v>1574</v>
      </c>
      <c r="U75" s="243"/>
      <c r="V75" s="243"/>
      <c r="W75" s="243"/>
      <c r="X75" s="243"/>
      <c r="Y75" s="244" t="s">
        <v>1573</v>
      </c>
      <c r="Z75" s="245"/>
      <c r="AA75" s="22">
        <v>40739</v>
      </c>
      <c r="AB75" s="2" t="s">
        <v>1091</v>
      </c>
      <c r="AC75" s="11" t="str">
        <f t="shared" si="5"/>
        <v>手数ｱｰﾄﾒｲﾂ</v>
      </c>
    </row>
    <row r="76" spans="3:29" hidden="1" x14ac:dyDescent="0.2">
      <c r="C76" s="63"/>
      <c r="D76" s="62"/>
      <c r="E76" s="61"/>
      <c r="F76" s="208" t="s">
        <v>12</v>
      </c>
      <c r="G76" s="209"/>
      <c r="H76" s="210" t="s">
        <v>15</v>
      </c>
      <c r="I76" s="209"/>
      <c r="J76" s="221">
        <v>81900</v>
      </c>
      <c r="K76" s="211"/>
      <c r="L76" s="222"/>
      <c r="M76" s="212">
        <v>144</v>
      </c>
      <c r="N76" s="212"/>
      <c r="O76" s="221">
        <v>0</v>
      </c>
      <c r="P76" s="222"/>
      <c r="Q76" s="221">
        <f t="shared" si="4"/>
        <v>81900</v>
      </c>
      <c r="R76" s="211"/>
      <c r="S76" s="222"/>
      <c r="T76" s="219" t="s">
        <v>104</v>
      </c>
      <c r="U76" s="219"/>
      <c r="V76" s="219"/>
      <c r="W76" s="219"/>
      <c r="X76" s="219"/>
      <c r="Y76" s="219" t="s">
        <v>1533</v>
      </c>
      <c r="Z76" s="220"/>
      <c r="AA76" s="22">
        <v>40739</v>
      </c>
      <c r="AB76" s="24" t="s">
        <v>1078</v>
      </c>
      <c r="AC76" s="11" t="str">
        <f t="shared" si="5"/>
        <v>委託ねっと</v>
      </c>
    </row>
    <row r="77" spans="3:29" hidden="1" x14ac:dyDescent="0.2">
      <c r="C77" s="63"/>
      <c r="D77" s="62"/>
      <c r="E77" s="61"/>
      <c r="F77" s="208" t="s">
        <v>12</v>
      </c>
      <c r="G77" s="209"/>
      <c r="H77" s="210" t="s">
        <v>15</v>
      </c>
      <c r="I77" s="209"/>
      <c r="J77" s="221">
        <v>42000</v>
      </c>
      <c r="K77" s="211"/>
      <c r="L77" s="222"/>
      <c r="M77" s="212">
        <v>355</v>
      </c>
      <c r="N77" s="212"/>
      <c r="O77" s="221">
        <v>0</v>
      </c>
      <c r="P77" s="222"/>
      <c r="Q77" s="221">
        <f t="shared" si="4"/>
        <v>42000</v>
      </c>
      <c r="R77" s="211"/>
      <c r="S77" s="222"/>
      <c r="T77" s="221" t="s">
        <v>102</v>
      </c>
      <c r="U77" s="211"/>
      <c r="V77" s="211"/>
      <c r="W77" s="211"/>
      <c r="X77" s="222"/>
      <c r="Y77" s="219" t="s">
        <v>1532</v>
      </c>
      <c r="Z77" s="220"/>
      <c r="AA77" s="22">
        <v>40739</v>
      </c>
      <c r="AB77" s="24" t="s">
        <v>1078</v>
      </c>
      <c r="AC77" s="11" t="str">
        <f t="shared" si="5"/>
        <v>委託ねっと</v>
      </c>
    </row>
    <row r="78" spans="3:29" hidden="1" x14ac:dyDescent="0.2">
      <c r="C78" s="63"/>
      <c r="D78" s="62"/>
      <c r="E78" s="61"/>
      <c r="F78" s="208" t="s">
        <v>12</v>
      </c>
      <c r="G78" s="209"/>
      <c r="H78" s="210" t="s">
        <v>11</v>
      </c>
      <c r="I78" s="209"/>
      <c r="J78" s="221">
        <v>3860</v>
      </c>
      <c r="K78" s="211"/>
      <c r="L78" s="222"/>
      <c r="M78" s="212">
        <v>655</v>
      </c>
      <c r="N78" s="212"/>
      <c r="O78" s="221">
        <v>0</v>
      </c>
      <c r="P78" s="222"/>
      <c r="Q78" s="221">
        <f t="shared" si="4"/>
        <v>3860</v>
      </c>
      <c r="R78" s="211"/>
      <c r="S78" s="222"/>
      <c r="T78" s="219" t="s">
        <v>90</v>
      </c>
      <c r="U78" s="219"/>
      <c r="V78" s="219"/>
      <c r="W78" s="219"/>
      <c r="X78" s="219"/>
      <c r="Y78" s="219" t="s">
        <v>1572</v>
      </c>
      <c r="Z78" s="220"/>
      <c r="AA78" s="22">
        <v>40739</v>
      </c>
      <c r="AB78" s="24" t="s">
        <v>1076</v>
      </c>
      <c r="AC78" s="11" t="str">
        <f t="shared" si="5"/>
        <v>消耗ｲﾝﾌｫ</v>
      </c>
    </row>
    <row r="79" spans="3:29" hidden="1" x14ac:dyDescent="0.2">
      <c r="C79" s="63"/>
      <c r="D79" s="62"/>
      <c r="E79" s="61"/>
      <c r="F79" s="208" t="s">
        <v>12</v>
      </c>
      <c r="G79" s="209"/>
      <c r="H79" s="210" t="s">
        <v>11</v>
      </c>
      <c r="I79" s="209"/>
      <c r="J79" s="221">
        <v>5670</v>
      </c>
      <c r="K79" s="211"/>
      <c r="L79" s="222"/>
      <c r="M79" s="230">
        <v>625</v>
      </c>
      <c r="N79" s="242"/>
      <c r="O79" s="221">
        <v>0</v>
      </c>
      <c r="P79" s="222"/>
      <c r="Q79" s="221">
        <f t="shared" si="4"/>
        <v>5670</v>
      </c>
      <c r="R79" s="211"/>
      <c r="S79" s="222"/>
      <c r="T79" s="221" t="s">
        <v>87</v>
      </c>
      <c r="U79" s="211"/>
      <c r="V79" s="211"/>
      <c r="W79" s="211"/>
      <c r="X79" s="222"/>
      <c r="Y79" s="221" t="s">
        <v>1571</v>
      </c>
      <c r="Z79" s="241"/>
      <c r="AA79" s="22">
        <v>40739</v>
      </c>
      <c r="AB79" s="2" t="s">
        <v>1081</v>
      </c>
      <c r="AC79" s="11" t="str">
        <f t="shared" si="5"/>
        <v>消耗自主PR</v>
      </c>
    </row>
    <row r="80" spans="3:29" hidden="1" x14ac:dyDescent="0.2">
      <c r="C80" s="63"/>
      <c r="D80" s="62"/>
      <c r="E80" s="61"/>
      <c r="F80" s="208" t="s">
        <v>12</v>
      </c>
      <c r="G80" s="209"/>
      <c r="H80" s="210" t="s">
        <v>16</v>
      </c>
      <c r="I80" s="209"/>
      <c r="J80" s="221">
        <v>5172216</v>
      </c>
      <c r="K80" s="211"/>
      <c r="L80" s="222"/>
      <c r="M80" s="230">
        <v>453</v>
      </c>
      <c r="N80" s="231"/>
      <c r="O80" s="221">
        <v>0</v>
      </c>
      <c r="P80" s="222"/>
      <c r="Q80" s="221">
        <f t="shared" si="4"/>
        <v>5172216</v>
      </c>
      <c r="R80" s="211"/>
      <c r="S80" s="222"/>
      <c r="T80" s="221" t="s">
        <v>1570</v>
      </c>
      <c r="U80" s="211"/>
      <c r="V80" s="211"/>
      <c r="W80" s="211"/>
      <c r="X80" s="222"/>
      <c r="Y80" s="213" t="s">
        <v>1569</v>
      </c>
      <c r="Z80" s="214"/>
      <c r="AA80" s="22">
        <v>40739</v>
      </c>
      <c r="AB80" s="2" t="s">
        <v>1541</v>
      </c>
      <c r="AC80" s="11" t="str">
        <f t="shared" si="5"/>
        <v>報償ﾓﾉﾗﾝ</v>
      </c>
    </row>
    <row r="81" spans="3:29" hidden="1" x14ac:dyDescent="0.2">
      <c r="C81" s="63"/>
      <c r="D81" s="62"/>
      <c r="E81" s="61"/>
      <c r="F81" s="208" t="s">
        <v>12</v>
      </c>
      <c r="G81" s="209"/>
      <c r="H81" s="210" t="s">
        <v>15</v>
      </c>
      <c r="I81" s="209"/>
      <c r="J81" s="221">
        <v>50400</v>
      </c>
      <c r="K81" s="211"/>
      <c r="L81" s="222"/>
      <c r="M81" s="230">
        <v>305</v>
      </c>
      <c r="N81" s="231"/>
      <c r="O81" s="221">
        <v>0</v>
      </c>
      <c r="P81" s="222"/>
      <c r="Q81" s="221">
        <f t="shared" si="4"/>
        <v>50400</v>
      </c>
      <c r="R81" s="211"/>
      <c r="S81" s="222"/>
      <c r="T81" s="219" t="s">
        <v>73</v>
      </c>
      <c r="U81" s="219"/>
      <c r="V81" s="219"/>
      <c r="W81" s="219"/>
      <c r="X81" s="219"/>
      <c r="Y81" s="213" t="s">
        <v>1568</v>
      </c>
      <c r="Z81" s="214"/>
      <c r="AA81" s="22">
        <v>40739</v>
      </c>
      <c r="AB81" s="2" t="s">
        <v>1541</v>
      </c>
      <c r="AC81" s="11" t="str">
        <f t="shared" si="5"/>
        <v>委託ﾓﾉﾗﾝ</v>
      </c>
    </row>
    <row r="82" spans="3:29" hidden="1" x14ac:dyDescent="0.2">
      <c r="C82" s="63"/>
      <c r="D82" s="62"/>
      <c r="E82" s="61"/>
      <c r="F82" s="208" t="s">
        <v>12</v>
      </c>
      <c r="G82" s="209"/>
      <c r="H82" s="210" t="s">
        <v>15</v>
      </c>
      <c r="I82" s="209"/>
      <c r="J82" s="221">
        <v>243060</v>
      </c>
      <c r="K82" s="211"/>
      <c r="L82" s="222"/>
      <c r="M82" s="230">
        <v>493</v>
      </c>
      <c r="N82" s="231"/>
      <c r="O82" s="221">
        <v>0</v>
      </c>
      <c r="P82" s="222"/>
      <c r="Q82" s="221">
        <f t="shared" si="4"/>
        <v>243060</v>
      </c>
      <c r="R82" s="211"/>
      <c r="S82" s="222"/>
      <c r="T82" s="219" t="s">
        <v>227</v>
      </c>
      <c r="U82" s="219"/>
      <c r="V82" s="219"/>
      <c r="W82" s="219"/>
      <c r="X82" s="219"/>
      <c r="Y82" s="213" t="s">
        <v>1567</v>
      </c>
      <c r="Z82" s="214"/>
      <c r="AA82" s="22">
        <v>40739</v>
      </c>
      <c r="AB82" s="2" t="s">
        <v>1541</v>
      </c>
      <c r="AC82" s="11" t="str">
        <f t="shared" si="5"/>
        <v>委託ﾓﾉﾗﾝ</v>
      </c>
    </row>
    <row r="83" spans="3:29" hidden="1" x14ac:dyDescent="0.2">
      <c r="C83" s="63"/>
      <c r="D83" s="62"/>
      <c r="E83" s="61"/>
      <c r="F83" s="208" t="s">
        <v>12</v>
      </c>
      <c r="G83" s="209"/>
      <c r="H83" s="210" t="s">
        <v>15</v>
      </c>
      <c r="I83" s="209"/>
      <c r="J83" s="211">
        <v>17200</v>
      </c>
      <c r="K83" s="211"/>
      <c r="L83" s="211"/>
      <c r="M83" s="230">
        <v>494</v>
      </c>
      <c r="N83" s="231"/>
      <c r="O83" s="213">
        <v>0</v>
      </c>
      <c r="P83" s="213"/>
      <c r="Q83" s="213">
        <f t="shared" si="4"/>
        <v>17200</v>
      </c>
      <c r="R83" s="213"/>
      <c r="S83" s="213"/>
      <c r="T83" s="221" t="s">
        <v>1109</v>
      </c>
      <c r="U83" s="211"/>
      <c r="V83" s="211"/>
      <c r="W83" s="211"/>
      <c r="X83" s="222"/>
      <c r="Y83" s="213" t="s">
        <v>1566</v>
      </c>
      <c r="Z83" s="214"/>
      <c r="AA83" s="22">
        <v>40739</v>
      </c>
      <c r="AB83" s="2" t="s">
        <v>1541</v>
      </c>
      <c r="AC83" s="11" t="str">
        <f t="shared" si="5"/>
        <v>委託ﾓﾉﾗﾝ</v>
      </c>
    </row>
    <row r="84" spans="3:29" hidden="1" x14ac:dyDescent="0.2">
      <c r="C84" s="63"/>
      <c r="D84" s="62"/>
      <c r="E84" s="61"/>
      <c r="F84" s="208" t="s">
        <v>12</v>
      </c>
      <c r="G84" s="209"/>
      <c r="H84" s="210" t="s">
        <v>1075</v>
      </c>
      <c r="I84" s="209"/>
      <c r="J84" s="211">
        <v>5542</v>
      </c>
      <c r="K84" s="211"/>
      <c r="L84" s="211"/>
      <c r="M84" s="212">
        <v>657</v>
      </c>
      <c r="N84" s="212"/>
      <c r="O84" s="213">
        <v>0</v>
      </c>
      <c r="P84" s="213"/>
      <c r="Q84" s="213">
        <f t="shared" si="4"/>
        <v>5542</v>
      </c>
      <c r="R84" s="213"/>
      <c r="S84" s="213"/>
      <c r="T84" s="221" t="s">
        <v>80</v>
      </c>
      <c r="U84" s="211"/>
      <c r="V84" s="211"/>
      <c r="W84" s="211"/>
      <c r="X84" s="222"/>
      <c r="Y84" s="213" t="s">
        <v>1565</v>
      </c>
      <c r="Z84" s="214"/>
      <c r="AA84" s="22">
        <v>40739</v>
      </c>
      <c r="AB84" s="2" t="s">
        <v>1436</v>
      </c>
      <c r="AC84" s="11" t="str">
        <f t="shared" si="5"/>
        <v>食糧音活</v>
      </c>
    </row>
    <row r="85" spans="3:29" hidden="1" x14ac:dyDescent="0.2">
      <c r="C85" s="63"/>
      <c r="D85" s="62"/>
      <c r="E85" s="61"/>
      <c r="F85" s="208" t="s">
        <v>12</v>
      </c>
      <c r="G85" s="209"/>
      <c r="H85" s="210" t="s">
        <v>11</v>
      </c>
      <c r="I85" s="209"/>
      <c r="J85" s="211">
        <v>3887</v>
      </c>
      <c r="K85" s="211"/>
      <c r="L85" s="211"/>
      <c r="M85" s="212">
        <v>658</v>
      </c>
      <c r="N85" s="212"/>
      <c r="O85" s="213">
        <v>0</v>
      </c>
      <c r="P85" s="213"/>
      <c r="Q85" s="213">
        <f t="shared" si="4"/>
        <v>3887</v>
      </c>
      <c r="R85" s="213"/>
      <c r="S85" s="213"/>
      <c r="T85" s="221" t="s">
        <v>80</v>
      </c>
      <c r="U85" s="211"/>
      <c r="V85" s="211"/>
      <c r="W85" s="211"/>
      <c r="X85" s="222"/>
      <c r="Y85" s="213" t="s">
        <v>1564</v>
      </c>
      <c r="Z85" s="214"/>
      <c r="AA85" s="22">
        <v>40739</v>
      </c>
      <c r="AB85" s="21" t="s">
        <v>1436</v>
      </c>
      <c r="AC85" s="11" t="str">
        <f t="shared" si="5"/>
        <v>消耗音活</v>
      </c>
    </row>
    <row r="86" spans="3:29" hidden="1" x14ac:dyDescent="0.2">
      <c r="C86" s="63"/>
      <c r="D86" s="62"/>
      <c r="E86" s="61"/>
      <c r="F86" s="208" t="s">
        <v>12</v>
      </c>
      <c r="G86" s="209"/>
      <c r="H86" s="210" t="s">
        <v>11</v>
      </c>
      <c r="I86" s="209"/>
      <c r="J86" s="211">
        <v>5765</v>
      </c>
      <c r="K86" s="211"/>
      <c r="L86" s="211"/>
      <c r="M86" s="212">
        <v>659</v>
      </c>
      <c r="N86" s="212"/>
      <c r="O86" s="213">
        <v>0</v>
      </c>
      <c r="P86" s="213"/>
      <c r="Q86" s="213">
        <f t="shared" si="4"/>
        <v>5765</v>
      </c>
      <c r="R86" s="213"/>
      <c r="S86" s="213"/>
      <c r="T86" s="213" t="s">
        <v>87</v>
      </c>
      <c r="U86" s="213"/>
      <c r="V86" s="213"/>
      <c r="W86" s="213"/>
      <c r="X86" s="213"/>
      <c r="Y86" s="213" t="s">
        <v>1563</v>
      </c>
      <c r="Z86" s="214"/>
      <c r="AA86" s="22">
        <v>40739</v>
      </c>
      <c r="AB86" s="21" t="s">
        <v>1559</v>
      </c>
      <c r="AC86" s="11" t="str">
        <f t="shared" si="5"/>
        <v>消耗ﾓﾉﾗﾝ</v>
      </c>
    </row>
    <row r="87" spans="3:29" hidden="1" x14ac:dyDescent="0.2">
      <c r="C87" s="63"/>
      <c r="D87" s="62"/>
      <c r="E87" s="61"/>
      <c r="F87" s="208" t="s">
        <v>12</v>
      </c>
      <c r="G87" s="209"/>
      <c r="H87" s="210" t="s">
        <v>14</v>
      </c>
      <c r="I87" s="209"/>
      <c r="J87" s="221">
        <v>71400</v>
      </c>
      <c r="K87" s="211"/>
      <c r="L87" s="222"/>
      <c r="M87" s="212">
        <v>662</v>
      </c>
      <c r="N87" s="212"/>
      <c r="O87" s="221">
        <v>0</v>
      </c>
      <c r="P87" s="222"/>
      <c r="Q87" s="221">
        <f t="shared" si="4"/>
        <v>71400</v>
      </c>
      <c r="R87" s="211"/>
      <c r="S87" s="222"/>
      <c r="T87" s="219" t="s">
        <v>18</v>
      </c>
      <c r="U87" s="219"/>
      <c r="V87" s="219"/>
      <c r="W87" s="219"/>
      <c r="X87" s="219"/>
      <c r="Y87" s="219" t="s">
        <v>1562</v>
      </c>
      <c r="Z87" s="220"/>
      <c r="AA87" s="22">
        <v>40739</v>
      </c>
      <c r="AB87" s="2" t="s">
        <v>1199</v>
      </c>
      <c r="AC87" s="11" t="str">
        <f t="shared" si="5"/>
        <v>印刷ﾌｧｰｽﾄ</v>
      </c>
    </row>
    <row r="88" spans="3:29" hidden="1" x14ac:dyDescent="0.2">
      <c r="C88" s="63"/>
      <c r="D88" s="62"/>
      <c r="E88" s="61"/>
      <c r="F88" s="208" t="s">
        <v>12</v>
      </c>
      <c r="G88" s="209"/>
      <c r="H88" s="210" t="s">
        <v>1075</v>
      </c>
      <c r="I88" s="209"/>
      <c r="J88" s="221">
        <v>10503</v>
      </c>
      <c r="K88" s="211"/>
      <c r="L88" s="222"/>
      <c r="M88" s="212">
        <v>660</v>
      </c>
      <c r="N88" s="212"/>
      <c r="O88" s="221">
        <v>0</v>
      </c>
      <c r="P88" s="222"/>
      <c r="Q88" s="221">
        <f t="shared" si="4"/>
        <v>10503</v>
      </c>
      <c r="R88" s="211"/>
      <c r="S88" s="222"/>
      <c r="T88" s="221" t="s">
        <v>80</v>
      </c>
      <c r="U88" s="211"/>
      <c r="V88" s="211"/>
      <c r="W88" s="211"/>
      <c r="X88" s="222"/>
      <c r="Y88" s="213" t="s">
        <v>1561</v>
      </c>
      <c r="Z88" s="214"/>
      <c r="AA88" s="22">
        <v>40739</v>
      </c>
      <c r="AB88" s="24" t="s">
        <v>1559</v>
      </c>
      <c r="AC88" s="11" t="str">
        <f t="shared" si="5"/>
        <v>食糧ﾓﾉﾗﾝ</v>
      </c>
    </row>
    <row r="89" spans="3:29" hidden="1" x14ac:dyDescent="0.2">
      <c r="C89" s="63"/>
      <c r="D89" s="62"/>
      <c r="E89" s="61"/>
      <c r="F89" s="208" t="s">
        <v>12</v>
      </c>
      <c r="G89" s="209"/>
      <c r="H89" s="210" t="s">
        <v>1075</v>
      </c>
      <c r="I89" s="209"/>
      <c r="J89" s="221">
        <v>9960</v>
      </c>
      <c r="K89" s="211"/>
      <c r="L89" s="222"/>
      <c r="M89" s="212">
        <v>661</v>
      </c>
      <c r="N89" s="212"/>
      <c r="O89" s="221">
        <v>0</v>
      </c>
      <c r="P89" s="222"/>
      <c r="Q89" s="221">
        <f t="shared" si="4"/>
        <v>9960</v>
      </c>
      <c r="R89" s="211"/>
      <c r="S89" s="222"/>
      <c r="T89" s="219" t="s">
        <v>87</v>
      </c>
      <c r="U89" s="219"/>
      <c r="V89" s="219"/>
      <c r="W89" s="219"/>
      <c r="X89" s="219"/>
      <c r="Y89" s="219" t="s">
        <v>1560</v>
      </c>
      <c r="Z89" s="220"/>
      <c r="AA89" s="22">
        <v>40739</v>
      </c>
      <c r="AB89" s="24" t="s">
        <v>1559</v>
      </c>
      <c r="AC89" s="11" t="str">
        <f t="shared" si="5"/>
        <v>食糧ﾓﾉﾗﾝ</v>
      </c>
    </row>
    <row r="90" spans="3:29" hidden="1" x14ac:dyDescent="0.2">
      <c r="C90" s="63"/>
      <c r="D90" s="62"/>
      <c r="E90" s="61"/>
      <c r="F90" s="208" t="s">
        <v>12</v>
      </c>
      <c r="G90" s="209"/>
      <c r="H90" s="210" t="s">
        <v>16</v>
      </c>
      <c r="I90" s="209"/>
      <c r="J90" s="211">
        <v>42000</v>
      </c>
      <c r="K90" s="211"/>
      <c r="L90" s="211"/>
      <c r="M90" s="212">
        <v>702</v>
      </c>
      <c r="N90" s="212"/>
      <c r="O90" s="213">
        <v>0</v>
      </c>
      <c r="P90" s="213"/>
      <c r="Q90" s="213">
        <f t="shared" si="4"/>
        <v>42000</v>
      </c>
      <c r="R90" s="213"/>
      <c r="S90" s="213"/>
      <c r="T90" s="213" t="s">
        <v>1558</v>
      </c>
      <c r="U90" s="213"/>
      <c r="V90" s="213"/>
      <c r="W90" s="213"/>
      <c r="X90" s="213"/>
      <c r="Y90" s="213" t="s">
        <v>1557</v>
      </c>
      <c r="Z90" s="214"/>
      <c r="AA90" s="22">
        <v>40739</v>
      </c>
      <c r="AB90" s="2" t="s">
        <v>1501</v>
      </c>
      <c r="AC90" s="11" t="str">
        <f t="shared" si="5"/>
        <v>報償ｺﾗﾎﾞ湖西</v>
      </c>
    </row>
    <row r="91" spans="3:29" hidden="1" x14ac:dyDescent="0.2">
      <c r="C91" s="63"/>
      <c r="D91" s="62"/>
      <c r="E91" s="61"/>
      <c r="F91" s="208" t="s">
        <v>12</v>
      </c>
      <c r="G91" s="209"/>
      <c r="H91" s="210" t="s">
        <v>11</v>
      </c>
      <c r="I91" s="209"/>
      <c r="J91" s="224">
        <v>9780</v>
      </c>
      <c r="K91" s="224"/>
      <c r="L91" s="224"/>
      <c r="M91" s="212">
        <v>688</v>
      </c>
      <c r="N91" s="212"/>
      <c r="O91" s="213">
        <v>0</v>
      </c>
      <c r="P91" s="213"/>
      <c r="Q91" s="213">
        <f t="shared" si="4"/>
        <v>9780</v>
      </c>
      <c r="R91" s="213"/>
      <c r="S91" s="213"/>
      <c r="T91" s="223" t="s">
        <v>116</v>
      </c>
      <c r="U91" s="224"/>
      <c r="V91" s="224"/>
      <c r="W91" s="224"/>
      <c r="X91" s="225"/>
      <c r="Y91" s="223" t="s">
        <v>986</v>
      </c>
      <c r="Z91" s="232"/>
      <c r="AA91" s="22">
        <v>40739</v>
      </c>
      <c r="AB91" s="2" t="s">
        <v>1076</v>
      </c>
      <c r="AC91" s="11" t="str">
        <f t="shared" si="5"/>
        <v>消耗ｲﾝﾌｫ</v>
      </c>
    </row>
    <row r="92" spans="3:29" hidden="1" x14ac:dyDescent="0.2">
      <c r="C92" s="63"/>
      <c r="D92" s="62"/>
      <c r="E92" s="61"/>
      <c r="F92" s="208" t="s">
        <v>12</v>
      </c>
      <c r="G92" s="209"/>
      <c r="H92" s="210" t="s">
        <v>11</v>
      </c>
      <c r="I92" s="209"/>
      <c r="J92" s="224">
        <v>9780</v>
      </c>
      <c r="K92" s="224"/>
      <c r="L92" s="224"/>
      <c r="M92" s="212">
        <v>689</v>
      </c>
      <c r="N92" s="212"/>
      <c r="O92" s="213">
        <v>0</v>
      </c>
      <c r="P92" s="213"/>
      <c r="Q92" s="213">
        <f t="shared" si="4"/>
        <v>9780</v>
      </c>
      <c r="R92" s="213"/>
      <c r="S92" s="213"/>
      <c r="T92" s="223" t="s">
        <v>114</v>
      </c>
      <c r="U92" s="224"/>
      <c r="V92" s="224"/>
      <c r="W92" s="224"/>
      <c r="X92" s="225"/>
      <c r="Y92" s="223" t="s">
        <v>985</v>
      </c>
      <c r="Z92" s="232"/>
      <c r="AA92" s="22">
        <v>40739</v>
      </c>
      <c r="AB92" s="2" t="s">
        <v>1076</v>
      </c>
      <c r="AC92" s="11" t="str">
        <f t="shared" si="5"/>
        <v>消耗ｲﾝﾌｫ</v>
      </c>
    </row>
    <row r="93" spans="3:29" hidden="1" x14ac:dyDescent="0.2">
      <c r="C93" s="63"/>
      <c r="D93" s="62"/>
      <c r="E93" s="61"/>
      <c r="F93" s="208" t="s">
        <v>12</v>
      </c>
      <c r="G93" s="209"/>
      <c r="H93" s="210" t="s">
        <v>11</v>
      </c>
      <c r="I93" s="209"/>
      <c r="J93" s="223">
        <v>9780</v>
      </c>
      <c r="K93" s="224"/>
      <c r="L93" s="225"/>
      <c r="M93" s="212">
        <v>690</v>
      </c>
      <c r="N93" s="212"/>
      <c r="O93" s="213">
        <v>0</v>
      </c>
      <c r="P93" s="213"/>
      <c r="Q93" s="213">
        <f t="shared" si="4"/>
        <v>9780</v>
      </c>
      <c r="R93" s="213"/>
      <c r="S93" s="213"/>
      <c r="T93" s="223" t="s">
        <v>1236</v>
      </c>
      <c r="U93" s="224"/>
      <c r="V93" s="224"/>
      <c r="W93" s="224"/>
      <c r="X93" s="225"/>
      <c r="Y93" s="223" t="s">
        <v>1556</v>
      </c>
      <c r="Z93" s="232"/>
      <c r="AA93" s="22">
        <v>40739</v>
      </c>
      <c r="AB93" s="2" t="s">
        <v>1076</v>
      </c>
      <c r="AC93" s="11" t="str">
        <f t="shared" si="5"/>
        <v>消耗ｲﾝﾌｫ</v>
      </c>
    </row>
    <row r="94" spans="3:29" hidden="1" x14ac:dyDescent="0.2">
      <c r="C94" s="63"/>
      <c r="D94" s="62"/>
      <c r="E94" s="61"/>
      <c r="F94" s="208" t="s">
        <v>12</v>
      </c>
      <c r="G94" s="209"/>
      <c r="H94" s="210" t="s">
        <v>11</v>
      </c>
      <c r="I94" s="209"/>
      <c r="J94" s="223">
        <v>9000</v>
      </c>
      <c r="K94" s="224"/>
      <c r="L94" s="225"/>
      <c r="M94" s="212">
        <v>692</v>
      </c>
      <c r="N94" s="212"/>
      <c r="O94" s="213">
        <v>0</v>
      </c>
      <c r="P94" s="213"/>
      <c r="Q94" s="213">
        <f t="shared" si="4"/>
        <v>9000</v>
      </c>
      <c r="R94" s="213"/>
      <c r="S94" s="213"/>
      <c r="T94" s="223" t="s">
        <v>108</v>
      </c>
      <c r="U94" s="224"/>
      <c r="V94" s="224"/>
      <c r="W94" s="224"/>
      <c r="X94" s="225"/>
      <c r="Y94" s="223" t="s">
        <v>981</v>
      </c>
      <c r="Z94" s="232"/>
      <c r="AA94" s="22">
        <v>40739</v>
      </c>
      <c r="AB94" s="2" t="s">
        <v>1076</v>
      </c>
      <c r="AC94" s="11" t="str">
        <f t="shared" si="5"/>
        <v>消耗ｲﾝﾌｫ</v>
      </c>
    </row>
    <row r="95" spans="3:29" hidden="1" x14ac:dyDescent="0.2">
      <c r="C95" s="63"/>
      <c r="D95" s="62"/>
      <c r="E95" s="61"/>
      <c r="F95" s="208" t="s">
        <v>12</v>
      </c>
      <c r="G95" s="209"/>
      <c r="H95" s="210" t="s">
        <v>11</v>
      </c>
      <c r="I95" s="209"/>
      <c r="J95" s="223">
        <v>9720</v>
      </c>
      <c r="K95" s="224"/>
      <c r="L95" s="225"/>
      <c r="M95" s="212">
        <v>693</v>
      </c>
      <c r="N95" s="212"/>
      <c r="O95" s="213">
        <v>0</v>
      </c>
      <c r="P95" s="213"/>
      <c r="Q95" s="213">
        <f t="shared" si="4"/>
        <v>9720</v>
      </c>
      <c r="R95" s="213"/>
      <c r="S95" s="213"/>
      <c r="T95" s="219" t="s">
        <v>106</v>
      </c>
      <c r="U95" s="219"/>
      <c r="V95" s="219"/>
      <c r="W95" s="219"/>
      <c r="X95" s="219"/>
      <c r="Y95" s="219" t="s">
        <v>980</v>
      </c>
      <c r="Z95" s="220"/>
      <c r="AA95" s="22">
        <v>40739</v>
      </c>
      <c r="AB95" s="2" t="s">
        <v>1076</v>
      </c>
      <c r="AC95" s="11" t="str">
        <f t="shared" si="5"/>
        <v>消耗ｲﾝﾌｫ</v>
      </c>
    </row>
    <row r="96" spans="3:29" hidden="1" x14ac:dyDescent="0.2">
      <c r="C96" s="63"/>
      <c r="D96" s="62"/>
      <c r="E96" s="61"/>
      <c r="F96" s="208" t="s">
        <v>1084</v>
      </c>
      <c r="G96" s="226"/>
      <c r="H96" s="210" t="s">
        <v>16</v>
      </c>
      <c r="I96" s="209"/>
      <c r="J96" s="211">
        <v>50000</v>
      </c>
      <c r="K96" s="211"/>
      <c r="L96" s="211"/>
      <c r="M96" s="212" t="s">
        <v>1555</v>
      </c>
      <c r="N96" s="212"/>
      <c r="O96" s="213">
        <v>5000</v>
      </c>
      <c r="P96" s="213"/>
      <c r="Q96" s="213">
        <f t="shared" si="4"/>
        <v>45000</v>
      </c>
      <c r="R96" s="213"/>
      <c r="S96" s="213"/>
      <c r="T96" s="213" t="s">
        <v>1456</v>
      </c>
      <c r="U96" s="213"/>
      <c r="V96" s="213"/>
      <c r="W96" s="213"/>
      <c r="X96" s="213"/>
      <c r="Y96" s="213" t="s">
        <v>1554</v>
      </c>
      <c r="Z96" s="214"/>
      <c r="AA96" s="22">
        <v>40746</v>
      </c>
      <c r="AB96" s="2" t="s">
        <v>1284</v>
      </c>
      <c r="AC96" s="11" t="str">
        <f t="shared" si="5"/>
        <v>報償ﾎﾞﾗ</v>
      </c>
    </row>
    <row r="97" spans="3:29" hidden="1" x14ac:dyDescent="0.2">
      <c r="C97" s="63"/>
      <c r="D97" s="62"/>
      <c r="E97" s="61"/>
      <c r="F97" s="208" t="s">
        <v>1084</v>
      </c>
      <c r="G97" s="226"/>
      <c r="H97" s="210" t="s">
        <v>13</v>
      </c>
      <c r="I97" s="209"/>
      <c r="J97" s="211">
        <v>10140</v>
      </c>
      <c r="K97" s="211"/>
      <c r="L97" s="211"/>
      <c r="M97" s="212" t="s">
        <v>1553</v>
      </c>
      <c r="N97" s="212"/>
      <c r="O97" s="213">
        <v>1014</v>
      </c>
      <c r="P97" s="213"/>
      <c r="Q97" s="213">
        <f t="shared" si="4"/>
        <v>9126</v>
      </c>
      <c r="R97" s="213"/>
      <c r="S97" s="213"/>
      <c r="T97" s="213" t="s">
        <v>1456</v>
      </c>
      <c r="U97" s="213"/>
      <c r="V97" s="213"/>
      <c r="W97" s="213"/>
      <c r="X97" s="213"/>
      <c r="Y97" s="213" t="s">
        <v>1552</v>
      </c>
      <c r="Z97" s="214"/>
      <c r="AA97" s="22">
        <v>40746</v>
      </c>
      <c r="AB97" s="2" t="s">
        <v>1284</v>
      </c>
      <c r="AC97" s="11" t="str">
        <f t="shared" si="5"/>
        <v>旅費ﾎﾞﾗ</v>
      </c>
    </row>
    <row r="98" spans="3:29" hidden="1" x14ac:dyDescent="0.2">
      <c r="C98" s="63"/>
      <c r="D98" s="62"/>
      <c r="E98" s="61"/>
      <c r="F98" s="208" t="s">
        <v>1084</v>
      </c>
      <c r="G98" s="226"/>
      <c r="H98" s="210" t="s">
        <v>1093</v>
      </c>
      <c r="I98" s="209"/>
      <c r="J98" s="211">
        <v>50000</v>
      </c>
      <c r="K98" s="211"/>
      <c r="L98" s="211"/>
      <c r="M98" s="212">
        <v>759</v>
      </c>
      <c r="N98" s="212"/>
      <c r="O98" s="213">
        <v>0</v>
      </c>
      <c r="P98" s="213"/>
      <c r="Q98" s="213">
        <f t="shared" si="4"/>
        <v>50000</v>
      </c>
      <c r="R98" s="213"/>
      <c r="S98" s="213"/>
      <c r="T98" s="213" t="s">
        <v>1456</v>
      </c>
      <c r="U98" s="213"/>
      <c r="V98" s="213"/>
      <c r="W98" s="213"/>
      <c r="X98" s="213"/>
      <c r="Y98" s="213" t="s">
        <v>316</v>
      </c>
      <c r="Z98" s="214"/>
      <c r="AA98" s="22">
        <v>40746</v>
      </c>
      <c r="AB98" s="2" t="s">
        <v>1081</v>
      </c>
      <c r="AC98" s="11" t="str">
        <f t="shared" si="5"/>
        <v>通信自主PR</v>
      </c>
    </row>
    <row r="99" spans="3:29" hidden="1" x14ac:dyDescent="0.2">
      <c r="C99" s="63"/>
      <c r="D99" s="62"/>
      <c r="E99" s="61"/>
      <c r="F99" s="215" t="s">
        <v>149</v>
      </c>
      <c r="G99" s="216"/>
      <c r="H99" s="217" t="s">
        <v>1087</v>
      </c>
      <c r="I99" s="217"/>
      <c r="J99" s="206">
        <v>11245</v>
      </c>
      <c r="K99" s="206"/>
      <c r="L99" s="206"/>
      <c r="M99" s="218">
        <v>460</v>
      </c>
      <c r="N99" s="218"/>
      <c r="O99" s="206">
        <v>0</v>
      </c>
      <c r="P99" s="206"/>
      <c r="Q99" s="206">
        <f t="shared" si="4"/>
        <v>11245</v>
      </c>
      <c r="R99" s="206"/>
      <c r="S99" s="206"/>
      <c r="T99" s="206" t="s">
        <v>151</v>
      </c>
      <c r="U99" s="206"/>
      <c r="V99" s="206"/>
      <c r="W99" s="206"/>
      <c r="X99" s="206"/>
      <c r="Y99" s="206" t="s">
        <v>911</v>
      </c>
      <c r="Z99" s="207"/>
      <c r="AA99" s="22">
        <v>40751</v>
      </c>
      <c r="AB99" s="24" t="s">
        <v>1091</v>
      </c>
      <c r="AC99" s="11" t="str">
        <f t="shared" si="5"/>
        <v>使賃ｱｰﾄﾒｲﾂ</v>
      </c>
    </row>
    <row r="100" spans="3:29" hidden="1" x14ac:dyDescent="0.2">
      <c r="C100" s="63"/>
      <c r="D100" s="62"/>
      <c r="E100" s="61"/>
      <c r="F100" s="228" t="s">
        <v>12</v>
      </c>
      <c r="G100" s="210"/>
      <c r="H100" s="210" t="s">
        <v>13</v>
      </c>
      <c r="I100" s="209"/>
      <c r="J100" s="224">
        <v>7810</v>
      </c>
      <c r="K100" s="224"/>
      <c r="L100" s="224"/>
      <c r="M100" s="229">
        <v>770</v>
      </c>
      <c r="N100" s="227"/>
      <c r="O100" s="219">
        <v>0</v>
      </c>
      <c r="P100" s="219"/>
      <c r="Q100" s="219">
        <f t="shared" ref="Q100:Q107" si="6">+J100-O100</f>
        <v>7810</v>
      </c>
      <c r="R100" s="219"/>
      <c r="S100" s="219"/>
      <c r="T100" s="219" t="s">
        <v>69</v>
      </c>
      <c r="U100" s="219"/>
      <c r="V100" s="219"/>
      <c r="W100" s="219"/>
      <c r="X100" s="219"/>
      <c r="Y100" s="219" t="s">
        <v>361</v>
      </c>
      <c r="Z100" s="220"/>
      <c r="AA100" s="22">
        <v>40752</v>
      </c>
      <c r="AB100" s="2" t="s">
        <v>1199</v>
      </c>
      <c r="AC100" s="11" t="str">
        <f t="shared" si="5"/>
        <v>旅費ﾌｧｰｽﾄ</v>
      </c>
    </row>
    <row r="101" spans="3:29" hidden="1" x14ac:dyDescent="0.2">
      <c r="C101" s="63"/>
      <c r="D101" s="62"/>
      <c r="E101" s="61"/>
      <c r="F101" s="228" t="s">
        <v>67</v>
      </c>
      <c r="G101" s="210"/>
      <c r="H101" s="210" t="s">
        <v>13</v>
      </c>
      <c r="I101" s="209"/>
      <c r="J101" s="224">
        <v>57460</v>
      </c>
      <c r="K101" s="224"/>
      <c r="L101" s="224"/>
      <c r="M101" s="229">
        <v>770</v>
      </c>
      <c r="N101" s="227"/>
      <c r="O101" s="219">
        <v>0</v>
      </c>
      <c r="P101" s="219"/>
      <c r="Q101" s="219">
        <f t="shared" si="6"/>
        <v>57460</v>
      </c>
      <c r="R101" s="219"/>
      <c r="S101" s="219"/>
      <c r="T101" s="219" t="s">
        <v>360</v>
      </c>
      <c r="U101" s="219"/>
      <c r="V101" s="219"/>
      <c r="W101" s="219"/>
      <c r="X101" s="219"/>
      <c r="Y101" s="219" t="s">
        <v>361</v>
      </c>
      <c r="Z101" s="220"/>
      <c r="AA101" s="22">
        <v>40752</v>
      </c>
      <c r="AB101" s="80" t="s">
        <v>1430</v>
      </c>
      <c r="AC101" s="11" t="str">
        <f t="shared" si="5"/>
        <v>旅費音活</v>
      </c>
    </row>
    <row r="102" spans="3:29" hidden="1" x14ac:dyDescent="0.2">
      <c r="C102" s="63"/>
      <c r="D102" s="62"/>
      <c r="E102" s="61"/>
      <c r="F102" s="228" t="s">
        <v>12</v>
      </c>
      <c r="G102" s="210"/>
      <c r="H102" s="210" t="s">
        <v>13</v>
      </c>
      <c r="I102" s="209"/>
      <c r="J102" s="224">
        <v>36409</v>
      </c>
      <c r="K102" s="224"/>
      <c r="L102" s="224"/>
      <c r="M102" s="229">
        <v>770</v>
      </c>
      <c r="N102" s="227"/>
      <c r="O102" s="219">
        <v>0</v>
      </c>
      <c r="P102" s="219"/>
      <c r="Q102" s="219">
        <f t="shared" si="6"/>
        <v>36409</v>
      </c>
      <c r="R102" s="219"/>
      <c r="S102" s="219"/>
      <c r="T102" s="219" t="s">
        <v>360</v>
      </c>
      <c r="U102" s="219"/>
      <c r="V102" s="219"/>
      <c r="W102" s="219"/>
      <c r="X102" s="219"/>
      <c r="Y102" s="219" t="s">
        <v>361</v>
      </c>
      <c r="Z102" s="220"/>
      <c r="AA102" s="22">
        <v>40752</v>
      </c>
      <c r="AB102" s="24" t="s">
        <v>1081</v>
      </c>
      <c r="AC102" s="11" t="str">
        <f t="shared" si="5"/>
        <v>旅費自主PR</v>
      </c>
    </row>
    <row r="103" spans="3:29" hidden="1" x14ac:dyDescent="0.2">
      <c r="C103" s="63"/>
      <c r="D103" s="62"/>
      <c r="E103" s="61"/>
      <c r="F103" s="228" t="s">
        <v>12</v>
      </c>
      <c r="G103" s="210"/>
      <c r="H103" s="210" t="s">
        <v>13</v>
      </c>
      <c r="I103" s="209"/>
      <c r="J103" s="224">
        <v>11800</v>
      </c>
      <c r="K103" s="224"/>
      <c r="L103" s="224"/>
      <c r="M103" s="229">
        <v>770</v>
      </c>
      <c r="N103" s="227"/>
      <c r="O103" s="219">
        <v>0</v>
      </c>
      <c r="P103" s="219"/>
      <c r="Q103" s="219">
        <f t="shared" si="6"/>
        <v>11800</v>
      </c>
      <c r="R103" s="219"/>
      <c r="S103" s="219"/>
      <c r="T103" s="219" t="s">
        <v>360</v>
      </c>
      <c r="U103" s="219"/>
      <c r="V103" s="219"/>
      <c r="W103" s="219"/>
      <c r="X103" s="219"/>
      <c r="Y103" s="219" t="s">
        <v>361</v>
      </c>
      <c r="Z103" s="220"/>
      <c r="AA103" s="22">
        <v>40752</v>
      </c>
      <c r="AB103" s="24" t="s">
        <v>1124</v>
      </c>
      <c r="AC103" s="11" t="str">
        <f t="shared" si="5"/>
        <v>旅費ｺﾗﾎﾞ共通</v>
      </c>
    </row>
    <row r="104" spans="3:29" hidden="1" x14ac:dyDescent="0.2">
      <c r="C104" s="63"/>
      <c r="D104" s="62"/>
      <c r="E104" s="61"/>
      <c r="F104" s="228" t="s">
        <v>12</v>
      </c>
      <c r="G104" s="210"/>
      <c r="H104" s="210" t="s">
        <v>13</v>
      </c>
      <c r="I104" s="209"/>
      <c r="J104" s="224">
        <v>5699</v>
      </c>
      <c r="K104" s="224"/>
      <c r="L104" s="224"/>
      <c r="M104" s="229">
        <v>770</v>
      </c>
      <c r="N104" s="227"/>
      <c r="O104" s="219">
        <v>0</v>
      </c>
      <c r="P104" s="219"/>
      <c r="Q104" s="219">
        <f t="shared" si="6"/>
        <v>5699</v>
      </c>
      <c r="R104" s="219"/>
      <c r="S104" s="219"/>
      <c r="T104" s="219" t="s">
        <v>69</v>
      </c>
      <c r="U104" s="219"/>
      <c r="V104" s="219"/>
      <c r="W104" s="219"/>
      <c r="X104" s="219"/>
      <c r="Y104" s="219" t="s">
        <v>361</v>
      </c>
      <c r="Z104" s="220"/>
      <c r="AA104" s="22">
        <v>40752</v>
      </c>
      <c r="AB104" s="2" t="s">
        <v>1073</v>
      </c>
      <c r="AC104" s="11" t="str">
        <f t="shared" si="5"/>
        <v>旅費ﾐｭｰｼﾞｶﾙ</v>
      </c>
    </row>
    <row r="105" spans="3:29" hidden="1" x14ac:dyDescent="0.2">
      <c r="C105" s="63"/>
      <c r="D105" s="62"/>
      <c r="E105" s="61"/>
      <c r="F105" s="228" t="s">
        <v>12</v>
      </c>
      <c r="G105" s="210"/>
      <c r="H105" s="210" t="s">
        <v>13</v>
      </c>
      <c r="I105" s="209"/>
      <c r="J105" s="224">
        <v>1160</v>
      </c>
      <c r="K105" s="224"/>
      <c r="L105" s="224"/>
      <c r="M105" s="229">
        <v>770</v>
      </c>
      <c r="N105" s="227"/>
      <c r="O105" s="219">
        <v>0</v>
      </c>
      <c r="P105" s="219"/>
      <c r="Q105" s="219">
        <f t="shared" si="6"/>
        <v>1160</v>
      </c>
      <c r="R105" s="219"/>
      <c r="S105" s="219"/>
      <c r="T105" s="219" t="s">
        <v>360</v>
      </c>
      <c r="U105" s="219"/>
      <c r="V105" s="219"/>
      <c r="W105" s="219"/>
      <c r="X105" s="219"/>
      <c r="Y105" s="219" t="s">
        <v>361</v>
      </c>
      <c r="Z105" s="220"/>
      <c r="AA105" s="22">
        <v>40752</v>
      </c>
      <c r="AB105" s="2" t="s">
        <v>1551</v>
      </c>
      <c r="AC105" s="11" t="str">
        <f t="shared" si="5"/>
        <v>旅費ﾗｼﾞｵ</v>
      </c>
    </row>
    <row r="106" spans="3:29" hidden="1" x14ac:dyDescent="0.2">
      <c r="C106" s="63"/>
      <c r="D106" s="62"/>
      <c r="E106" s="61"/>
      <c r="F106" s="228" t="s">
        <v>12</v>
      </c>
      <c r="G106" s="210"/>
      <c r="H106" s="210" t="s">
        <v>13</v>
      </c>
      <c r="I106" s="209"/>
      <c r="J106" s="224">
        <v>1350</v>
      </c>
      <c r="K106" s="224"/>
      <c r="L106" s="224"/>
      <c r="M106" s="229">
        <v>770</v>
      </c>
      <c r="N106" s="227"/>
      <c r="O106" s="219">
        <v>0</v>
      </c>
      <c r="P106" s="219"/>
      <c r="Q106" s="219">
        <f t="shared" si="6"/>
        <v>1350</v>
      </c>
      <c r="R106" s="219"/>
      <c r="S106" s="219"/>
      <c r="T106" s="219" t="s">
        <v>360</v>
      </c>
      <c r="U106" s="219"/>
      <c r="V106" s="219"/>
      <c r="W106" s="219"/>
      <c r="X106" s="219"/>
      <c r="Y106" s="219" t="s">
        <v>361</v>
      </c>
      <c r="Z106" s="220"/>
      <c r="AA106" s="22">
        <v>40752</v>
      </c>
      <c r="AB106" s="2" t="s">
        <v>1125</v>
      </c>
      <c r="AC106" s="11" t="str">
        <f t="shared" si="5"/>
        <v>旅費湖国</v>
      </c>
    </row>
    <row r="107" spans="3:29" hidden="1" x14ac:dyDescent="0.2">
      <c r="C107" s="63"/>
      <c r="D107" s="62"/>
      <c r="E107" s="61"/>
      <c r="F107" s="228" t="s">
        <v>12</v>
      </c>
      <c r="G107" s="210"/>
      <c r="H107" s="210" t="s">
        <v>13</v>
      </c>
      <c r="I107" s="209"/>
      <c r="J107" s="224">
        <v>770</v>
      </c>
      <c r="K107" s="224"/>
      <c r="L107" s="224"/>
      <c r="M107" s="229">
        <v>770</v>
      </c>
      <c r="N107" s="227"/>
      <c r="O107" s="219">
        <v>0</v>
      </c>
      <c r="P107" s="219"/>
      <c r="Q107" s="219">
        <f t="shared" si="6"/>
        <v>770</v>
      </c>
      <c r="R107" s="219"/>
      <c r="S107" s="219"/>
      <c r="T107" s="219" t="s">
        <v>69</v>
      </c>
      <c r="U107" s="219"/>
      <c r="V107" s="219"/>
      <c r="W107" s="219"/>
      <c r="X107" s="219"/>
      <c r="Y107" s="219" t="s">
        <v>361</v>
      </c>
      <c r="Z107" s="220"/>
      <c r="AA107" s="22">
        <v>40752</v>
      </c>
      <c r="AB107" s="2" t="s">
        <v>1541</v>
      </c>
      <c r="AC107" s="11" t="str">
        <f t="shared" si="5"/>
        <v>旅費ﾓﾉﾗﾝ</v>
      </c>
    </row>
    <row r="108" spans="3:29" hidden="1" x14ac:dyDescent="0.2">
      <c r="C108" s="63"/>
      <c r="D108" s="62"/>
      <c r="E108" s="61"/>
      <c r="F108" s="208" t="s">
        <v>12</v>
      </c>
      <c r="G108" s="209"/>
      <c r="H108" s="210" t="s">
        <v>1090</v>
      </c>
      <c r="I108" s="209"/>
      <c r="J108" s="221">
        <v>52500</v>
      </c>
      <c r="K108" s="211"/>
      <c r="L108" s="222"/>
      <c r="M108" s="212">
        <v>670</v>
      </c>
      <c r="N108" s="212"/>
      <c r="O108" s="213">
        <v>0</v>
      </c>
      <c r="P108" s="213"/>
      <c r="Q108" s="221">
        <f t="shared" ref="Q108:Q139" si="7">J108-O108</f>
        <v>52500</v>
      </c>
      <c r="R108" s="211"/>
      <c r="S108" s="222"/>
      <c r="T108" s="219" t="s">
        <v>230</v>
      </c>
      <c r="U108" s="219"/>
      <c r="V108" s="219"/>
      <c r="W108" s="219"/>
      <c r="X108" s="219"/>
      <c r="Y108" s="219" t="s">
        <v>602</v>
      </c>
      <c r="Z108" s="220"/>
      <c r="AA108" s="22">
        <v>40753</v>
      </c>
      <c r="AB108" s="2" t="s">
        <v>1541</v>
      </c>
      <c r="AC108" s="11" t="str">
        <f t="shared" si="5"/>
        <v>広告ﾓﾉﾗﾝ</v>
      </c>
    </row>
    <row r="109" spans="3:29" hidden="1" x14ac:dyDescent="0.2">
      <c r="C109" s="63"/>
      <c r="D109" s="62"/>
      <c r="E109" s="61"/>
      <c r="F109" s="208" t="s">
        <v>12</v>
      </c>
      <c r="G109" s="209"/>
      <c r="H109" s="210" t="s">
        <v>1090</v>
      </c>
      <c r="I109" s="209"/>
      <c r="J109" s="221">
        <v>57750</v>
      </c>
      <c r="K109" s="211"/>
      <c r="L109" s="222"/>
      <c r="M109" s="230">
        <v>469</v>
      </c>
      <c r="N109" s="231"/>
      <c r="O109" s="213">
        <v>0</v>
      </c>
      <c r="P109" s="213"/>
      <c r="Q109" s="221">
        <f t="shared" si="7"/>
        <v>57750</v>
      </c>
      <c r="R109" s="211"/>
      <c r="S109" s="222"/>
      <c r="T109" s="219" t="s">
        <v>307</v>
      </c>
      <c r="U109" s="219"/>
      <c r="V109" s="219"/>
      <c r="W109" s="219"/>
      <c r="X109" s="219"/>
      <c r="Y109" s="219" t="s">
        <v>1550</v>
      </c>
      <c r="Z109" s="220"/>
      <c r="AA109" s="22">
        <v>40753</v>
      </c>
      <c r="AB109" s="2" t="s">
        <v>1125</v>
      </c>
      <c r="AC109" s="11" t="str">
        <f t="shared" si="5"/>
        <v>広告湖国</v>
      </c>
    </row>
    <row r="110" spans="3:29" hidden="1" x14ac:dyDescent="0.2">
      <c r="C110" s="63"/>
      <c r="D110" s="62"/>
      <c r="E110" s="61"/>
      <c r="F110" s="208" t="s">
        <v>12</v>
      </c>
      <c r="G110" s="209"/>
      <c r="H110" s="210" t="s">
        <v>1090</v>
      </c>
      <c r="I110" s="209"/>
      <c r="J110" s="221">
        <v>57750</v>
      </c>
      <c r="K110" s="211"/>
      <c r="L110" s="222"/>
      <c r="M110" s="212">
        <v>600</v>
      </c>
      <c r="N110" s="212"/>
      <c r="O110" s="213">
        <v>0</v>
      </c>
      <c r="P110" s="213"/>
      <c r="Q110" s="221">
        <f t="shared" si="7"/>
        <v>57750</v>
      </c>
      <c r="R110" s="211"/>
      <c r="S110" s="222"/>
      <c r="T110" s="219" t="s">
        <v>307</v>
      </c>
      <c r="U110" s="219"/>
      <c r="V110" s="219"/>
      <c r="W110" s="219"/>
      <c r="X110" s="219"/>
      <c r="Y110" s="219" t="s">
        <v>1549</v>
      </c>
      <c r="Z110" s="220"/>
      <c r="AA110" s="22">
        <v>40753</v>
      </c>
      <c r="AB110" s="2" t="s">
        <v>1081</v>
      </c>
      <c r="AC110" s="11" t="str">
        <f t="shared" si="5"/>
        <v>広告自主PR</v>
      </c>
    </row>
    <row r="111" spans="3:29" hidden="1" x14ac:dyDescent="0.2">
      <c r="C111" s="63"/>
      <c r="D111" s="62"/>
      <c r="E111" s="61"/>
      <c r="F111" s="208" t="s">
        <v>12</v>
      </c>
      <c r="G111" s="209"/>
      <c r="H111" s="210" t="s">
        <v>11</v>
      </c>
      <c r="I111" s="209"/>
      <c r="J111" s="221">
        <v>15750</v>
      </c>
      <c r="K111" s="211"/>
      <c r="L111" s="222"/>
      <c r="M111" s="212">
        <v>761</v>
      </c>
      <c r="N111" s="212"/>
      <c r="O111" s="213">
        <v>0</v>
      </c>
      <c r="P111" s="213"/>
      <c r="Q111" s="221">
        <f t="shared" si="7"/>
        <v>15750</v>
      </c>
      <c r="R111" s="211"/>
      <c r="S111" s="222"/>
      <c r="T111" s="219" t="s">
        <v>1118</v>
      </c>
      <c r="U111" s="219"/>
      <c r="V111" s="219"/>
      <c r="W111" s="219"/>
      <c r="X111" s="219"/>
      <c r="Y111" s="219" t="s">
        <v>1548</v>
      </c>
      <c r="Z111" s="220"/>
      <c r="AA111" s="22">
        <v>40753</v>
      </c>
      <c r="AB111" s="2" t="s">
        <v>1289</v>
      </c>
      <c r="AC111" s="11" t="str">
        <f t="shared" si="5"/>
        <v>消耗ｴﾚｼﾞｰ</v>
      </c>
    </row>
    <row r="112" spans="3:29" hidden="1" x14ac:dyDescent="0.2">
      <c r="C112" s="63"/>
      <c r="D112" s="62"/>
      <c r="E112" s="61"/>
      <c r="F112" s="208" t="s">
        <v>12</v>
      </c>
      <c r="G112" s="209"/>
      <c r="H112" s="210" t="s">
        <v>11</v>
      </c>
      <c r="I112" s="209"/>
      <c r="J112" s="221">
        <v>210000</v>
      </c>
      <c r="K112" s="211"/>
      <c r="L112" s="222"/>
      <c r="M112" s="212">
        <v>762</v>
      </c>
      <c r="N112" s="212"/>
      <c r="O112" s="213">
        <v>0</v>
      </c>
      <c r="P112" s="213"/>
      <c r="Q112" s="221">
        <f t="shared" si="7"/>
        <v>210000</v>
      </c>
      <c r="R112" s="211"/>
      <c r="S112" s="222"/>
      <c r="T112" s="219" t="s">
        <v>1547</v>
      </c>
      <c r="U112" s="219"/>
      <c r="V112" s="219"/>
      <c r="W112" s="219"/>
      <c r="X112" s="219"/>
      <c r="Y112" s="219" t="s">
        <v>1546</v>
      </c>
      <c r="Z112" s="220"/>
      <c r="AA112" s="22">
        <v>40753</v>
      </c>
      <c r="AB112" s="2" t="s">
        <v>1289</v>
      </c>
      <c r="AC112" s="11" t="str">
        <f t="shared" si="5"/>
        <v>消耗ｴﾚｼﾞｰ</v>
      </c>
    </row>
    <row r="113" spans="3:29" hidden="1" x14ac:dyDescent="0.2">
      <c r="C113" s="63"/>
      <c r="D113" s="62"/>
      <c r="E113" s="61"/>
      <c r="F113" s="208" t="s">
        <v>12</v>
      </c>
      <c r="G113" s="209"/>
      <c r="H113" s="210" t="s">
        <v>15</v>
      </c>
      <c r="I113" s="209"/>
      <c r="J113" s="221">
        <v>21000</v>
      </c>
      <c r="K113" s="211"/>
      <c r="L113" s="222"/>
      <c r="M113" s="212">
        <v>740</v>
      </c>
      <c r="N113" s="212"/>
      <c r="O113" s="213">
        <v>0</v>
      </c>
      <c r="P113" s="213"/>
      <c r="Q113" s="221">
        <f t="shared" si="7"/>
        <v>21000</v>
      </c>
      <c r="R113" s="211"/>
      <c r="S113" s="222"/>
      <c r="T113" s="221" t="s">
        <v>264</v>
      </c>
      <c r="U113" s="211"/>
      <c r="V113" s="211"/>
      <c r="W113" s="211"/>
      <c r="X113" s="222"/>
      <c r="Y113" s="219" t="s">
        <v>1545</v>
      </c>
      <c r="Z113" s="220"/>
      <c r="AA113" s="22">
        <v>40753</v>
      </c>
      <c r="AB113" s="2" t="s">
        <v>1436</v>
      </c>
      <c r="AC113" s="11" t="str">
        <f t="shared" si="5"/>
        <v>委託音活</v>
      </c>
    </row>
    <row r="114" spans="3:29" hidden="1" x14ac:dyDescent="0.2">
      <c r="C114" s="63"/>
      <c r="D114" s="62"/>
      <c r="E114" s="61"/>
      <c r="F114" s="208" t="s">
        <v>12</v>
      </c>
      <c r="G114" s="209"/>
      <c r="H114" s="210" t="s">
        <v>11</v>
      </c>
      <c r="I114" s="209"/>
      <c r="J114" s="221">
        <v>40334</v>
      </c>
      <c r="K114" s="211"/>
      <c r="L114" s="222"/>
      <c r="M114" s="212">
        <v>685</v>
      </c>
      <c r="N114" s="212"/>
      <c r="O114" s="213">
        <v>0</v>
      </c>
      <c r="P114" s="213"/>
      <c r="Q114" s="221">
        <f t="shared" si="7"/>
        <v>40334</v>
      </c>
      <c r="R114" s="211"/>
      <c r="S114" s="222"/>
      <c r="T114" s="221" t="s">
        <v>80</v>
      </c>
      <c r="U114" s="211"/>
      <c r="V114" s="211"/>
      <c r="W114" s="211"/>
      <c r="X114" s="222"/>
      <c r="Y114" s="219" t="s">
        <v>1544</v>
      </c>
      <c r="Z114" s="220"/>
      <c r="AA114" s="22">
        <v>40753</v>
      </c>
      <c r="AB114" s="2" t="s">
        <v>1430</v>
      </c>
      <c r="AC114" s="11" t="str">
        <f t="shared" si="5"/>
        <v>消耗音活</v>
      </c>
    </row>
    <row r="115" spans="3:29" hidden="1" x14ac:dyDescent="0.2">
      <c r="C115" s="63"/>
      <c r="D115" s="62"/>
      <c r="E115" s="61"/>
      <c r="F115" s="208" t="s">
        <v>12</v>
      </c>
      <c r="G115" s="209"/>
      <c r="H115" s="210" t="s">
        <v>15</v>
      </c>
      <c r="I115" s="209"/>
      <c r="J115" s="221">
        <v>145950</v>
      </c>
      <c r="K115" s="211"/>
      <c r="L115" s="222"/>
      <c r="M115" s="212">
        <v>707</v>
      </c>
      <c r="N115" s="212"/>
      <c r="O115" s="221">
        <v>0</v>
      </c>
      <c r="P115" s="222"/>
      <c r="Q115" s="221">
        <f t="shared" si="7"/>
        <v>145950</v>
      </c>
      <c r="R115" s="211"/>
      <c r="S115" s="222"/>
      <c r="T115" s="221" t="s">
        <v>1531</v>
      </c>
      <c r="U115" s="211"/>
      <c r="V115" s="211"/>
      <c r="W115" s="211"/>
      <c r="X115" s="222"/>
      <c r="Y115" s="219" t="s">
        <v>1543</v>
      </c>
      <c r="Z115" s="220"/>
      <c r="AA115" s="22">
        <v>40753</v>
      </c>
      <c r="AB115" s="2" t="s">
        <v>1067</v>
      </c>
      <c r="AC115" s="11" t="str">
        <f t="shared" si="5"/>
        <v>委託情報紙</v>
      </c>
    </row>
    <row r="116" spans="3:29" hidden="1" x14ac:dyDescent="0.2">
      <c r="C116" s="63"/>
      <c r="D116" s="62"/>
      <c r="E116" s="61"/>
      <c r="F116" s="208" t="s">
        <v>12</v>
      </c>
      <c r="G116" s="209"/>
      <c r="H116" s="210" t="s">
        <v>373</v>
      </c>
      <c r="I116" s="209"/>
      <c r="J116" s="221">
        <v>61943</v>
      </c>
      <c r="K116" s="211"/>
      <c r="L116" s="222"/>
      <c r="M116" s="230">
        <v>741</v>
      </c>
      <c r="N116" s="231"/>
      <c r="O116" s="221">
        <v>0</v>
      </c>
      <c r="P116" s="222"/>
      <c r="Q116" s="221">
        <f t="shared" si="7"/>
        <v>61943</v>
      </c>
      <c r="R116" s="211"/>
      <c r="S116" s="222"/>
      <c r="T116" s="221" t="s">
        <v>194</v>
      </c>
      <c r="U116" s="211"/>
      <c r="V116" s="211"/>
      <c r="W116" s="211"/>
      <c r="X116" s="222"/>
      <c r="Y116" s="219" t="s">
        <v>1542</v>
      </c>
      <c r="Z116" s="220"/>
      <c r="AA116" s="22">
        <v>40753</v>
      </c>
      <c r="AB116" s="2" t="s">
        <v>1541</v>
      </c>
      <c r="AC116" s="11" t="str">
        <f t="shared" si="5"/>
        <v>使賃ﾓﾉﾗﾝ</v>
      </c>
    </row>
    <row r="117" spans="3:29" hidden="1" x14ac:dyDescent="0.2">
      <c r="C117" s="63"/>
      <c r="D117" s="62"/>
      <c r="E117" s="61"/>
      <c r="F117" s="208" t="s">
        <v>12</v>
      </c>
      <c r="G117" s="209"/>
      <c r="H117" s="210" t="s">
        <v>11</v>
      </c>
      <c r="I117" s="209"/>
      <c r="J117" s="221">
        <v>9600</v>
      </c>
      <c r="K117" s="211"/>
      <c r="L117" s="222"/>
      <c r="M117" s="212">
        <v>691</v>
      </c>
      <c r="N117" s="212"/>
      <c r="O117" s="221">
        <v>0</v>
      </c>
      <c r="P117" s="222"/>
      <c r="Q117" s="221">
        <f t="shared" si="7"/>
        <v>9600</v>
      </c>
      <c r="R117" s="211"/>
      <c r="S117" s="222"/>
      <c r="T117" s="219" t="s">
        <v>1540</v>
      </c>
      <c r="U117" s="219"/>
      <c r="V117" s="219"/>
      <c r="W117" s="219"/>
      <c r="X117" s="219"/>
      <c r="Y117" s="219" t="s">
        <v>1539</v>
      </c>
      <c r="Z117" s="220"/>
      <c r="AA117" s="22">
        <v>40753</v>
      </c>
      <c r="AB117" s="2" t="s">
        <v>1076</v>
      </c>
      <c r="AC117" s="11" t="str">
        <f t="shared" si="5"/>
        <v>消耗ｲﾝﾌｫ</v>
      </c>
    </row>
    <row r="118" spans="3:29" hidden="1" x14ac:dyDescent="0.2">
      <c r="C118" s="63"/>
      <c r="D118" s="62"/>
      <c r="E118" s="61"/>
      <c r="F118" s="208" t="s">
        <v>12</v>
      </c>
      <c r="G118" s="209"/>
      <c r="H118" s="210" t="s">
        <v>1093</v>
      </c>
      <c r="I118" s="209"/>
      <c r="J118" s="211">
        <v>20080</v>
      </c>
      <c r="K118" s="211"/>
      <c r="L118" s="211"/>
      <c r="M118" s="230">
        <v>833</v>
      </c>
      <c r="N118" s="231"/>
      <c r="O118" s="213">
        <v>0</v>
      </c>
      <c r="P118" s="213"/>
      <c r="Q118" s="213">
        <f t="shared" si="7"/>
        <v>20080</v>
      </c>
      <c r="R118" s="213"/>
      <c r="S118" s="213"/>
      <c r="T118" s="221" t="s">
        <v>188</v>
      </c>
      <c r="U118" s="211"/>
      <c r="V118" s="211"/>
      <c r="W118" s="211"/>
      <c r="X118" s="222"/>
      <c r="Y118" s="221" t="s">
        <v>916</v>
      </c>
      <c r="Z118" s="241"/>
      <c r="AA118" s="22">
        <v>40753</v>
      </c>
      <c r="AB118" s="2" t="s">
        <v>1430</v>
      </c>
      <c r="AC118" s="11" t="str">
        <f t="shared" si="5"/>
        <v>通信音活</v>
      </c>
    </row>
    <row r="119" spans="3:29" hidden="1" x14ac:dyDescent="0.2">
      <c r="C119" s="63"/>
      <c r="D119" s="62"/>
      <c r="E119" s="61"/>
      <c r="F119" s="208" t="s">
        <v>12</v>
      </c>
      <c r="G119" s="209"/>
      <c r="H119" s="210" t="s">
        <v>1093</v>
      </c>
      <c r="I119" s="209"/>
      <c r="J119" s="221">
        <v>7840</v>
      </c>
      <c r="K119" s="211"/>
      <c r="L119" s="222"/>
      <c r="M119" s="230">
        <v>833</v>
      </c>
      <c r="N119" s="231"/>
      <c r="O119" s="221">
        <v>0</v>
      </c>
      <c r="P119" s="222"/>
      <c r="Q119" s="221">
        <f t="shared" si="7"/>
        <v>7840</v>
      </c>
      <c r="R119" s="211"/>
      <c r="S119" s="222"/>
      <c r="T119" s="221" t="s">
        <v>188</v>
      </c>
      <c r="U119" s="211"/>
      <c r="V119" s="211"/>
      <c r="W119" s="211"/>
      <c r="X119" s="222"/>
      <c r="Y119" s="221" t="s">
        <v>916</v>
      </c>
      <c r="Z119" s="241"/>
      <c r="AA119" s="22">
        <v>40753</v>
      </c>
      <c r="AB119" s="2" t="s">
        <v>1091</v>
      </c>
      <c r="AC119" s="11" t="str">
        <f t="shared" si="5"/>
        <v>通信ｱｰﾄﾒｲﾂ</v>
      </c>
    </row>
    <row r="120" spans="3:29" hidden="1" x14ac:dyDescent="0.2">
      <c r="C120" s="63"/>
      <c r="D120" s="62"/>
      <c r="E120" s="61"/>
      <c r="F120" s="208" t="s">
        <v>12</v>
      </c>
      <c r="G120" s="209"/>
      <c r="H120" s="210" t="s">
        <v>1093</v>
      </c>
      <c r="I120" s="209"/>
      <c r="J120" s="221">
        <v>46480</v>
      </c>
      <c r="K120" s="211"/>
      <c r="L120" s="222"/>
      <c r="M120" s="230">
        <v>833</v>
      </c>
      <c r="N120" s="231"/>
      <c r="O120" s="221">
        <v>0</v>
      </c>
      <c r="P120" s="222"/>
      <c r="Q120" s="221">
        <f t="shared" si="7"/>
        <v>46480</v>
      </c>
      <c r="R120" s="211"/>
      <c r="S120" s="222"/>
      <c r="T120" s="221" t="s">
        <v>188</v>
      </c>
      <c r="U120" s="211"/>
      <c r="V120" s="211"/>
      <c r="W120" s="211"/>
      <c r="X120" s="222"/>
      <c r="Y120" s="221" t="s">
        <v>916</v>
      </c>
      <c r="Z120" s="241"/>
      <c r="AA120" s="22">
        <v>40753</v>
      </c>
      <c r="AB120" s="2" t="s">
        <v>1125</v>
      </c>
      <c r="AC120" s="11" t="str">
        <f t="shared" si="5"/>
        <v>通信湖国</v>
      </c>
    </row>
    <row r="121" spans="3:29" hidden="1" x14ac:dyDescent="0.2">
      <c r="C121" s="63"/>
      <c r="D121" s="62"/>
      <c r="E121" s="61"/>
      <c r="F121" s="208" t="s">
        <v>12</v>
      </c>
      <c r="G121" s="209"/>
      <c r="H121" s="210" t="s">
        <v>1093</v>
      </c>
      <c r="I121" s="209"/>
      <c r="J121" s="221">
        <v>480</v>
      </c>
      <c r="K121" s="211"/>
      <c r="L121" s="222"/>
      <c r="M121" s="230">
        <v>833</v>
      </c>
      <c r="N121" s="231"/>
      <c r="O121" s="221">
        <v>0</v>
      </c>
      <c r="P121" s="222"/>
      <c r="Q121" s="221">
        <f t="shared" si="7"/>
        <v>480</v>
      </c>
      <c r="R121" s="211"/>
      <c r="S121" s="222"/>
      <c r="T121" s="221" t="s">
        <v>188</v>
      </c>
      <c r="U121" s="211"/>
      <c r="V121" s="211"/>
      <c r="W121" s="211"/>
      <c r="X121" s="222"/>
      <c r="Y121" s="221" t="s">
        <v>916</v>
      </c>
      <c r="Z121" s="241"/>
      <c r="AA121" s="22">
        <v>40753</v>
      </c>
      <c r="AB121" s="2" t="s">
        <v>1081</v>
      </c>
      <c r="AC121" s="11" t="str">
        <f t="shared" si="5"/>
        <v>通信自主PR</v>
      </c>
    </row>
    <row r="122" spans="3:29" hidden="1" x14ac:dyDescent="0.2">
      <c r="C122" s="63"/>
      <c r="D122" s="62"/>
      <c r="E122" s="61"/>
      <c r="F122" s="208" t="s">
        <v>1084</v>
      </c>
      <c r="G122" s="226"/>
      <c r="H122" s="210" t="s">
        <v>1353</v>
      </c>
      <c r="I122" s="209"/>
      <c r="J122" s="211">
        <v>20200</v>
      </c>
      <c r="K122" s="211"/>
      <c r="L122" s="211"/>
      <c r="M122" s="212">
        <v>841</v>
      </c>
      <c r="N122" s="212"/>
      <c r="O122" s="213">
        <v>0</v>
      </c>
      <c r="P122" s="213"/>
      <c r="Q122" s="213">
        <f t="shared" si="7"/>
        <v>20200</v>
      </c>
      <c r="R122" s="213"/>
      <c r="S122" s="213"/>
      <c r="T122" s="213" t="s">
        <v>1538</v>
      </c>
      <c r="U122" s="213"/>
      <c r="V122" s="213"/>
      <c r="W122" s="213"/>
      <c r="X122" s="213"/>
      <c r="Y122" s="213" t="s">
        <v>1537</v>
      </c>
      <c r="Z122" s="214"/>
      <c r="AA122" s="22">
        <v>40753</v>
      </c>
      <c r="AB122" s="2" t="s">
        <v>1182</v>
      </c>
      <c r="AC122" s="11" t="str">
        <f t="shared" si="5"/>
        <v>保険ﾐｭｰｼﾞｶﾙ</v>
      </c>
    </row>
    <row r="123" spans="3:29" hidden="1" x14ac:dyDescent="0.2">
      <c r="C123" s="63"/>
      <c r="D123" s="62"/>
      <c r="E123" s="61"/>
      <c r="F123" s="246" t="s">
        <v>12</v>
      </c>
      <c r="G123" s="247"/>
      <c r="H123" s="248" t="s">
        <v>47</v>
      </c>
      <c r="I123" s="248"/>
      <c r="J123" s="243">
        <v>200</v>
      </c>
      <c r="K123" s="243"/>
      <c r="L123" s="243"/>
      <c r="M123" s="249">
        <v>487</v>
      </c>
      <c r="N123" s="249"/>
      <c r="O123" s="243">
        <v>0</v>
      </c>
      <c r="P123" s="243"/>
      <c r="Q123" s="250">
        <f t="shared" si="7"/>
        <v>200</v>
      </c>
      <c r="R123" s="250"/>
      <c r="S123" s="250"/>
      <c r="T123" s="243" t="s">
        <v>1536</v>
      </c>
      <c r="U123" s="243"/>
      <c r="V123" s="243"/>
      <c r="W123" s="243"/>
      <c r="X123" s="243"/>
      <c r="Y123" s="244" t="s">
        <v>1535</v>
      </c>
      <c r="Z123" s="245"/>
      <c r="AA123" s="22">
        <v>40754</v>
      </c>
      <c r="AB123" s="2" t="s">
        <v>1091</v>
      </c>
      <c r="AC123" s="11" t="str">
        <f t="shared" si="5"/>
        <v>手数ｱｰﾄﾒｲﾂ</v>
      </c>
    </row>
    <row r="124" spans="3:29" hidden="1" x14ac:dyDescent="0.2">
      <c r="C124" s="63"/>
      <c r="D124" s="62"/>
      <c r="E124" s="61"/>
      <c r="F124" s="208" t="s">
        <v>1084</v>
      </c>
      <c r="G124" s="226"/>
      <c r="H124" s="210" t="s">
        <v>1353</v>
      </c>
      <c r="I124" s="209"/>
      <c r="J124" s="211">
        <v>3640</v>
      </c>
      <c r="K124" s="211"/>
      <c r="L124" s="211"/>
      <c r="M124" s="212">
        <v>880</v>
      </c>
      <c r="N124" s="212"/>
      <c r="O124" s="213">
        <v>0</v>
      </c>
      <c r="P124" s="213"/>
      <c r="Q124" s="213">
        <f t="shared" si="7"/>
        <v>3640</v>
      </c>
      <c r="R124" s="213"/>
      <c r="S124" s="213"/>
      <c r="T124" s="213" t="s">
        <v>1456</v>
      </c>
      <c r="U124" s="213"/>
      <c r="V124" s="213"/>
      <c r="W124" s="213"/>
      <c r="X124" s="213"/>
      <c r="Y124" s="213" t="s">
        <v>1390</v>
      </c>
      <c r="Z124" s="214"/>
      <c r="AA124" s="22">
        <v>40758</v>
      </c>
      <c r="AB124" s="2" t="s">
        <v>1284</v>
      </c>
      <c r="AC124" s="11" t="str">
        <f t="shared" si="5"/>
        <v>保険ﾎﾞﾗ</v>
      </c>
    </row>
    <row r="125" spans="3:29" hidden="1" x14ac:dyDescent="0.2">
      <c r="C125" s="63"/>
      <c r="D125" s="62"/>
      <c r="E125" s="61"/>
      <c r="F125" s="208" t="s">
        <v>1084</v>
      </c>
      <c r="G125" s="226"/>
      <c r="H125" s="210" t="s">
        <v>1087</v>
      </c>
      <c r="I125" s="209"/>
      <c r="J125" s="224">
        <v>450</v>
      </c>
      <c r="K125" s="224"/>
      <c r="L125" s="224"/>
      <c r="M125" s="227">
        <v>918</v>
      </c>
      <c r="N125" s="227"/>
      <c r="O125" s="219">
        <v>0</v>
      </c>
      <c r="P125" s="219"/>
      <c r="Q125" s="219">
        <f t="shared" si="7"/>
        <v>450</v>
      </c>
      <c r="R125" s="219"/>
      <c r="S125" s="219"/>
      <c r="T125" s="219" t="s">
        <v>1086</v>
      </c>
      <c r="U125" s="219"/>
      <c r="V125" s="219"/>
      <c r="W125" s="219"/>
      <c r="X125" s="219"/>
      <c r="Y125" s="219" t="s">
        <v>1534</v>
      </c>
      <c r="Z125" s="220"/>
      <c r="AA125" s="22">
        <v>40765</v>
      </c>
      <c r="AB125" s="2" t="s">
        <v>1436</v>
      </c>
      <c r="AC125" s="11" t="str">
        <f t="shared" si="5"/>
        <v>使賃音活</v>
      </c>
    </row>
    <row r="126" spans="3:29" hidden="1" x14ac:dyDescent="0.2">
      <c r="C126" s="63"/>
      <c r="D126" s="62"/>
      <c r="E126" s="61"/>
      <c r="F126" s="208" t="s">
        <v>12</v>
      </c>
      <c r="G126" s="209"/>
      <c r="H126" s="210" t="s">
        <v>15</v>
      </c>
      <c r="I126" s="209"/>
      <c r="J126" s="221">
        <v>81900</v>
      </c>
      <c r="K126" s="211"/>
      <c r="L126" s="222"/>
      <c r="M126" s="212">
        <v>144</v>
      </c>
      <c r="N126" s="212"/>
      <c r="O126" s="221">
        <v>0</v>
      </c>
      <c r="P126" s="222"/>
      <c r="Q126" s="221">
        <f t="shared" si="7"/>
        <v>81900</v>
      </c>
      <c r="R126" s="211"/>
      <c r="S126" s="222"/>
      <c r="T126" s="219" t="s">
        <v>104</v>
      </c>
      <c r="U126" s="219"/>
      <c r="V126" s="219"/>
      <c r="W126" s="219"/>
      <c r="X126" s="219"/>
      <c r="Y126" s="219" t="s">
        <v>1533</v>
      </c>
      <c r="Z126" s="220"/>
      <c r="AA126" s="22">
        <v>40767</v>
      </c>
      <c r="AB126" s="24" t="s">
        <v>1078</v>
      </c>
      <c r="AC126" s="11" t="str">
        <f t="shared" si="5"/>
        <v>委託ねっと</v>
      </c>
    </row>
    <row r="127" spans="3:29" hidden="1" x14ac:dyDescent="0.2">
      <c r="C127" s="63"/>
      <c r="D127" s="62"/>
      <c r="E127" s="61"/>
      <c r="F127" s="208" t="s">
        <v>12</v>
      </c>
      <c r="G127" s="209"/>
      <c r="H127" s="210" t="s">
        <v>15</v>
      </c>
      <c r="I127" s="209"/>
      <c r="J127" s="221">
        <v>42000</v>
      </c>
      <c r="K127" s="211"/>
      <c r="L127" s="222"/>
      <c r="M127" s="212">
        <v>355</v>
      </c>
      <c r="N127" s="212"/>
      <c r="O127" s="221">
        <v>0</v>
      </c>
      <c r="P127" s="222"/>
      <c r="Q127" s="221">
        <f t="shared" si="7"/>
        <v>42000</v>
      </c>
      <c r="R127" s="211"/>
      <c r="S127" s="222"/>
      <c r="T127" s="221" t="s">
        <v>102</v>
      </c>
      <c r="U127" s="211"/>
      <c r="V127" s="211"/>
      <c r="W127" s="211"/>
      <c r="X127" s="222"/>
      <c r="Y127" s="219" t="s">
        <v>1532</v>
      </c>
      <c r="Z127" s="220"/>
      <c r="AA127" s="22">
        <v>40767</v>
      </c>
      <c r="AB127" s="24" t="s">
        <v>1078</v>
      </c>
      <c r="AC127" s="11" t="str">
        <f t="shared" si="5"/>
        <v>委託ねっと</v>
      </c>
    </row>
    <row r="128" spans="3:29" hidden="1" x14ac:dyDescent="0.2">
      <c r="C128" s="63"/>
      <c r="D128" s="62"/>
      <c r="E128" s="61"/>
      <c r="F128" s="208" t="s">
        <v>12</v>
      </c>
      <c r="G128" s="209"/>
      <c r="H128" s="210" t="s">
        <v>15</v>
      </c>
      <c r="I128" s="209"/>
      <c r="J128" s="221">
        <v>145950</v>
      </c>
      <c r="K128" s="211"/>
      <c r="L128" s="222"/>
      <c r="M128" s="212">
        <v>707</v>
      </c>
      <c r="N128" s="212"/>
      <c r="O128" s="221">
        <v>0</v>
      </c>
      <c r="P128" s="222"/>
      <c r="Q128" s="221">
        <f t="shared" si="7"/>
        <v>145950</v>
      </c>
      <c r="R128" s="211"/>
      <c r="S128" s="222"/>
      <c r="T128" s="221" t="s">
        <v>1531</v>
      </c>
      <c r="U128" s="211"/>
      <c r="V128" s="211"/>
      <c r="W128" s="211"/>
      <c r="X128" s="222"/>
      <c r="Y128" s="219" t="s">
        <v>1530</v>
      </c>
      <c r="Z128" s="220"/>
      <c r="AA128" s="22">
        <v>40767</v>
      </c>
      <c r="AB128" s="2" t="s">
        <v>1067</v>
      </c>
      <c r="AC128" s="11" t="str">
        <f t="shared" si="5"/>
        <v>委託情報紙</v>
      </c>
    </row>
    <row r="129" spans="3:29" hidden="1" x14ac:dyDescent="0.2">
      <c r="C129" s="63"/>
      <c r="D129" s="62"/>
      <c r="E129" s="61"/>
      <c r="F129" s="208" t="s">
        <v>12</v>
      </c>
      <c r="G129" s="209"/>
      <c r="H129" s="210" t="s">
        <v>11</v>
      </c>
      <c r="I129" s="209"/>
      <c r="J129" s="221">
        <v>3850</v>
      </c>
      <c r="K129" s="211"/>
      <c r="L129" s="222"/>
      <c r="M129" s="212">
        <v>926</v>
      </c>
      <c r="N129" s="212"/>
      <c r="O129" s="221">
        <v>0</v>
      </c>
      <c r="P129" s="222"/>
      <c r="Q129" s="221">
        <f t="shared" si="7"/>
        <v>3850</v>
      </c>
      <c r="R129" s="211"/>
      <c r="S129" s="222"/>
      <c r="T129" s="219" t="s">
        <v>90</v>
      </c>
      <c r="U129" s="219"/>
      <c r="V129" s="219"/>
      <c r="W129" s="219"/>
      <c r="X129" s="219"/>
      <c r="Y129" s="219" t="s">
        <v>1484</v>
      </c>
      <c r="Z129" s="220"/>
      <c r="AA129" s="22">
        <v>40771</v>
      </c>
      <c r="AB129" s="24" t="s">
        <v>1076</v>
      </c>
      <c r="AC129" s="11" t="str">
        <f t="shared" si="5"/>
        <v>消耗ｲﾝﾌｫ</v>
      </c>
    </row>
    <row r="130" spans="3:29" hidden="1" x14ac:dyDescent="0.2">
      <c r="C130" s="63"/>
      <c r="D130" s="62"/>
      <c r="E130" s="61"/>
      <c r="F130" s="208" t="s">
        <v>12</v>
      </c>
      <c r="G130" s="209"/>
      <c r="H130" s="210" t="s">
        <v>14</v>
      </c>
      <c r="I130" s="209"/>
      <c r="J130" s="221">
        <v>136500</v>
      </c>
      <c r="K130" s="211"/>
      <c r="L130" s="222"/>
      <c r="M130" s="212">
        <v>835</v>
      </c>
      <c r="N130" s="212"/>
      <c r="O130" s="221">
        <v>0</v>
      </c>
      <c r="P130" s="222"/>
      <c r="Q130" s="221">
        <f t="shared" si="7"/>
        <v>136500</v>
      </c>
      <c r="R130" s="211"/>
      <c r="S130" s="222"/>
      <c r="T130" s="221" t="s">
        <v>76</v>
      </c>
      <c r="U130" s="211"/>
      <c r="V130" s="211"/>
      <c r="W130" s="211"/>
      <c r="X130" s="222"/>
      <c r="Y130" s="219" t="s">
        <v>1529</v>
      </c>
      <c r="Z130" s="220"/>
      <c r="AA130" s="22">
        <v>40771</v>
      </c>
      <c r="AB130" s="2" t="s">
        <v>1081</v>
      </c>
      <c r="AC130" s="11" t="str">
        <f t="shared" si="5"/>
        <v>印刷自主PR</v>
      </c>
    </row>
    <row r="131" spans="3:29" hidden="1" x14ac:dyDescent="0.2">
      <c r="C131" s="63"/>
      <c r="D131" s="62"/>
      <c r="E131" s="61"/>
      <c r="F131" s="208" t="s">
        <v>12</v>
      </c>
      <c r="G131" s="209"/>
      <c r="H131" s="210" t="s">
        <v>17</v>
      </c>
      <c r="I131" s="209"/>
      <c r="J131" s="221">
        <v>157500</v>
      </c>
      <c r="K131" s="211"/>
      <c r="L131" s="222"/>
      <c r="M131" s="212">
        <v>835</v>
      </c>
      <c r="N131" s="212"/>
      <c r="O131" s="221">
        <v>0</v>
      </c>
      <c r="P131" s="222"/>
      <c r="Q131" s="221">
        <f t="shared" si="7"/>
        <v>157500</v>
      </c>
      <c r="R131" s="211"/>
      <c r="S131" s="222"/>
      <c r="T131" s="221" t="s">
        <v>76</v>
      </c>
      <c r="U131" s="211"/>
      <c r="V131" s="211"/>
      <c r="W131" s="211"/>
      <c r="X131" s="222"/>
      <c r="Y131" s="219" t="s">
        <v>1528</v>
      </c>
      <c r="Z131" s="220"/>
      <c r="AA131" s="22">
        <v>40771</v>
      </c>
      <c r="AB131" s="2" t="s">
        <v>1081</v>
      </c>
      <c r="AC131" s="11" t="str">
        <f t="shared" si="5"/>
        <v>手数自主PR</v>
      </c>
    </row>
    <row r="132" spans="3:29" hidden="1" x14ac:dyDescent="0.2">
      <c r="C132" s="63"/>
      <c r="D132" s="62"/>
      <c r="E132" s="61"/>
      <c r="F132" s="208" t="s">
        <v>12</v>
      </c>
      <c r="G132" s="209"/>
      <c r="H132" s="210" t="s">
        <v>1075</v>
      </c>
      <c r="I132" s="209"/>
      <c r="J132" s="221">
        <v>1000</v>
      </c>
      <c r="K132" s="211"/>
      <c r="L132" s="222"/>
      <c r="M132" s="212">
        <v>836</v>
      </c>
      <c r="N132" s="212"/>
      <c r="O132" s="221">
        <v>0</v>
      </c>
      <c r="P132" s="222"/>
      <c r="Q132" s="221">
        <f t="shared" si="7"/>
        <v>1000</v>
      </c>
      <c r="R132" s="211"/>
      <c r="S132" s="222"/>
      <c r="T132" s="219" t="s">
        <v>225</v>
      </c>
      <c r="U132" s="219"/>
      <c r="V132" s="219"/>
      <c r="W132" s="219"/>
      <c r="X132" s="219"/>
      <c r="Y132" s="219" t="s">
        <v>973</v>
      </c>
      <c r="Z132" s="220"/>
      <c r="AA132" s="22">
        <v>40771</v>
      </c>
      <c r="AB132" s="2" t="s">
        <v>1091</v>
      </c>
      <c r="AC132" s="11" t="str">
        <f t="shared" ref="AC132:AC195" si="8">CONCATENATE(H132,AB132)</f>
        <v>食糧ｱｰﾄﾒｲﾂ</v>
      </c>
    </row>
    <row r="133" spans="3:29" hidden="1" x14ac:dyDescent="0.2">
      <c r="C133" s="63"/>
      <c r="D133" s="62"/>
      <c r="E133" s="61"/>
      <c r="F133" s="208" t="s">
        <v>12</v>
      </c>
      <c r="G133" s="209"/>
      <c r="H133" s="210" t="s">
        <v>14</v>
      </c>
      <c r="I133" s="209"/>
      <c r="J133" s="221">
        <v>66150</v>
      </c>
      <c r="K133" s="211"/>
      <c r="L133" s="222"/>
      <c r="M133" s="212">
        <v>837</v>
      </c>
      <c r="N133" s="212"/>
      <c r="O133" s="221">
        <v>0</v>
      </c>
      <c r="P133" s="222"/>
      <c r="Q133" s="221">
        <f t="shared" si="7"/>
        <v>66150</v>
      </c>
      <c r="R133" s="211"/>
      <c r="S133" s="222"/>
      <c r="T133" s="219" t="s">
        <v>266</v>
      </c>
      <c r="U133" s="219"/>
      <c r="V133" s="219"/>
      <c r="W133" s="219"/>
      <c r="X133" s="219"/>
      <c r="Y133" s="219" t="s">
        <v>1527</v>
      </c>
      <c r="Z133" s="220"/>
      <c r="AA133" s="22">
        <v>40771</v>
      </c>
      <c r="AB133" s="2" t="s">
        <v>1284</v>
      </c>
      <c r="AC133" s="11" t="str">
        <f t="shared" si="8"/>
        <v>印刷ﾎﾞﾗ</v>
      </c>
    </row>
    <row r="134" spans="3:29" hidden="1" x14ac:dyDescent="0.2">
      <c r="C134" s="63"/>
      <c r="D134" s="62"/>
      <c r="E134" s="61"/>
      <c r="F134" s="208" t="s">
        <v>12</v>
      </c>
      <c r="G134" s="209"/>
      <c r="H134" s="210" t="s">
        <v>1090</v>
      </c>
      <c r="I134" s="209"/>
      <c r="J134" s="221">
        <v>57750</v>
      </c>
      <c r="K134" s="211"/>
      <c r="L134" s="222"/>
      <c r="M134" s="212">
        <v>601</v>
      </c>
      <c r="N134" s="212"/>
      <c r="O134" s="221">
        <v>0</v>
      </c>
      <c r="P134" s="222"/>
      <c r="Q134" s="221">
        <f t="shared" si="7"/>
        <v>57750</v>
      </c>
      <c r="R134" s="211"/>
      <c r="S134" s="222"/>
      <c r="T134" s="219" t="s">
        <v>307</v>
      </c>
      <c r="U134" s="219"/>
      <c r="V134" s="219"/>
      <c r="W134" s="219"/>
      <c r="X134" s="219"/>
      <c r="Y134" s="219" t="s">
        <v>1526</v>
      </c>
      <c r="Z134" s="220"/>
      <c r="AA134" s="22">
        <v>40771</v>
      </c>
      <c r="AB134" s="2" t="s">
        <v>1081</v>
      </c>
      <c r="AC134" s="11" t="str">
        <f t="shared" si="8"/>
        <v>広告自主PR</v>
      </c>
    </row>
    <row r="135" spans="3:29" hidden="1" x14ac:dyDescent="0.2">
      <c r="C135" s="63"/>
      <c r="D135" s="62"/>
      <c r="E135" s="61"/>
      <c r="F135" s="208" t="s">
        <v>12</v>
      </c>
      <c r="G135" s="209"/>
      <c r="H135" s="210" t="s">
        <v>1090</v>
      </c>
      <c r="I135" s="209"/>
      <c r="J135" s="221">
        <v>42000</v>
      </c>
      <c r="K135" s="211"/>
      <c r="L135" s="222"/>
      <c r="M135" s="212">
        <v>838</v>
      </c>
      <c r="N135" s="212"/>
      <c r="O135" s="221">
        <v>0</v>
      </c>
      <c r="P135" s="222"/>
      <c r="Q135" s="221">
        <f t="shared" si="7"/>
        <v>42000</v>
      </c>
      <c r="R135" s="211"/>
      <c r="S135" s="222"/>
      <c r="T135" s="219" t="s">
        <v>1089</v>
      </c>
      <c r="U135" s="219"/>
      <c r="V135" s="219"/>
      <c r="W135" s="219"/>
      <c r="X135" s="219"/>
      <c r="Y135" s="219" t="s">
        <v>1525</v>
      </c>
      <c r="Z135" s="220"/>
      <c r="AA135" s="22">
        <v>40771</v>
      </c>
      <c r="AB135" s="2" t="s">
        <v>1081</v>
      </c>
      <c r="AC135" s="11" t="str">
        <f t="shared" si="8"/>
        <v>広告自主PR</v>
      </c>
    </row>
    <row r="136" spans="3:29" hidden="1" x14ac:dyDescent="0.2">
      <c r="C136" s="63"/>
      <c r="D136" s="62"/>
      <c r="E136" s="61"/>
      <c r="F136" s="208" t="s">
        <v>12</v>
      </c>
      <c r="G136" s="209"/>
      <c r="H136" s="210" t="s">
        <v>15</v>
      </c>
      <c r="I136" s="209"/>
      <c r="J136" s="221">
        <v>84000</v>
      </c>
      <c r="K136" s="211"/>
      <c r="L136" s="222"/>
      <c r="M136" s="212">
        <v>883</v>
      </c>
      <c r="N136" s="212"/>
      <c r="O136" s="221">
        <v>0</v>
      </c>
      <c r="P136" s="222"/>
      <c r="Q136" s="221">
        <f t="shared" si="7"/>
        <v>84000</v>
      </c>
      <c r="R136" s="211"/>
      <c r="S136" s="222"/>
      <c r="T136" s="219" t="s">
        <v>73</v>
      </c>
      <c r="U136" s="219"/>
      <c r="V136" s="219"/>
      <c r="W136" s="219"/>
      <c r="X136" s="219"/>
      <c r="Y136" s="219" t="s">
        <v>1524</v>
      </c>
      <c r="Z136" s="220"/>
      <c r="AA136" s="22">
        <v>40771</v>
      </c>
      <c r="AB136" s="2" t="s">
        <v>1436</v>
      </c>
      <c r="AC136" s="11" t="str">
        <f t="shared" si="8"/>
        <v>委託音活</v>
      </c>
    </row>
    <row r="137" spans="3:29" hidden="1" x14ac:dyDescent="0.2">
      <c r="C137" s="63"/>
      <c r="D137" s="62"/>
      <c r="E137" s="61"/>
      <c r="F137" s="208" t="s">
        <v>12</v>
      </c>
      <c r="G137" s="209"/>
      <c r="H137" s="210" t="s">
        <v>13</v>
      </c>
      <c r="I137" s="209"/>
      <c r="J137" s="221">
        <v>27900</v>
      </c>
      <c r="K137" s="211"/>
      <c r="L137" s="222"/>
      <c r="M137" s="212">
        <v>881</v>
      </c>
      <c r="N137" s="212"/>
      <c r="O137" s="221">
        <v>0</v>
      </c>
      <c r="P137" s="222"/>
      <c r="Q137" s="221">
        <f t="shared" si="7"/>
        <v>27900</v>
      </c>
      <c r="R137" s="211"/>
      <c r="S137" s="222"/>
      <c r="T137" s="219" t="s">
        <v>1523</v>
      </c>
      <c r="U137" s="219"/>
      <c r="V137" s="219"/>
      <c r="W137" s="219"/>
      <c r="X137" s="219"/>
      <c r="Y137" s="219" t="s">
        <v>1522</v>
      </c>
      <c r="Z137" s="220"/>
      <c r="AA137" s="22">
        <v>40771</v>
      </c>
      <c r="AB137" s="2" t="s">
        <v>1073</v>
      </c>
      <c r="AC137" s="11" t="str">
        <f t="shared" si="8"/>
        <v>旅費ﾐｭｰｼﾞｶﾙ</v>
      </c>
    </row>
    <row r="138" spans="3:29" hidden="1" x14ac:dyDescent="0.2">
      <c r="C138" s="63"/>
      <c r="D138" s="62"/>
      <c r="E138" s="61"/>
      <c r="F138" s="208" t="s">
        <v>12</v>
      </c>
      <c r="G138" s="209"/>
      <c r="H138" s="210" t="s">
        <v>1075</v>
      </c>
      <c r="I138" s="209"/>
      <c r="J138" s="221">
        <v>3000</v>
      </c>
      <c r="K138" s="211"/>
      <c r="L138" s="222"/>
      <c r="M138" s="212">
        <v>882</v>
      </c>
      <c r="N138" s="212"/>
      <c r="O138" s="221">
        <v>0</v>
      </c>
      <c r="P138" s="222"/>
      <c r="Q138" s="221">
        <f t="shared" si="7"/>
        <v>3000</v>
      </c>
      <c r="R138" s="211"/>
      <c r="S138" s="222"/>
      <c r="T138" s="219" t="s">
        <v>225</v>
      </c>
      <c r="U138" s="219"/>
      <c r="V138" s="219"/>
      <c r="W138" s="219"/>
      <c r="X138" s="219"/>
      <c r="Y138" s="219" t="s">
        <v>1521</v>
      </c>
      <c r="Z138" s="220"/>
      <c r="AA138" s="22">
        <v>40771</v>
      </c>
      <c r="AB138" s="2" t="s">
        <v>1284</v>
      </c>
      <c r="AC138" s="11" t="str">
        <f t="shared" si="8"/>
        <v>食糧ﾎﾞﾗ</v>
      </c>
    </row>
    <row r="139" spans="3:29" hidden="1" x14ac:dyDescent="0.2">
      <c r="C139" s="63"/>
      <c r="D139" s="62"/>
      <c r="E139" s="61"/>
      <c r="F139" s="208" t="s">
        <v>12</v>
      </c>
      <c r="G139" s="209"/>
      <c r="H139" s="210" t="s">
        <v>11</v>
      </c>
      <c r="I139" s="209"/>
      <c r="J139" s="221">
        <v>24150</v>
      </c>
      <c r="K139" s="211"/>
      <c r="L139" s="222"/>
      <c r="M139" s="230">
        <v>906</v>
      </c>
      <c r="N139" s="242"/>
      <c r="O139" s="221">
        <v>0</v>
      </c>
      <c r="P139" s="222"/>
      <c r="Q139" s="221">
        <f t="shared" si="7"/>
        <v>24150</v>
      </c>
      <c r="R139" s="211"/>
      <c r="S139" s="222"/>
      <c r="T139" s="221" t="s">
        <v>80</v>
      </c>
      <c r="U139" s="211"/>
      <c r="V139" s="211"/>
      <c r="W139" s="211"/>
      <c r="X139" s="222"/>
      <c r="Y139" s="221" t="s">
        <v>1520</v>
      </c>
      <c r="Z139" s="241"/>
      <c r="AA139" s="22">
        <v>40771</v>
      </c>
      <c r="AB139" s="2" t="s">
        <v>1073</v>
      </c>
      <c r="AC139" s="11" t="str">
        <f t="shared" si="8"/>
        <v>消耗ﾐｭｰｼﾞｶﾙ</v>
      </c>
    </row>
    <row r="140" spans="3:29" hidden="1" x14ac:dyDescent="0.2">
      <c r="C140" s="63"/>
      <c r="D140" s="62"/>
      <c r="E140" s="61"/>
      <c r="F140" s="208" t="s">
        <v>12</v>
      </c>
      <c r="G140" s="209"/>
      <c r="H140" s="210" t="s">
        <v>373</v>
      </c>
      <c r="I140" s="209"/>
      <c r="J140" s="221">
        <v>1155</v>
      </c>
      <c r="K140" s="211"/>
      <c r="L140" s="222"/>
      <c r="M140" s="230">
        <v>908</v>
      </c>
      <c r="N140" s="231"/>
      <c r="O140" s="221">
        <v>0</v>
      </c>
      <c r="P140" s="222"/>
      <c r="Q140" s="221">
        <f t="shared" ref="Q140:Q168" si="9">J140-O140</f>
        <v>1155</v>
      </c>
      <c r="R140" s="211"/>
      <c r="S140" s="222"/>
      <c r="T140" s="221" t="s">
        <v>142</v>
      </c>
      <c r="U140" s="211"/>
      <c r="V140" s="211"/>
      <c r="W140" s="211"/>
      <c r="X140" s="222"/>
      <c r="Y140" s="213" t="s">
        <v>1519</v>
      </c>
      <c r="Z140" s="214"/>
      <c r="AA140" s="22">
        <v>40771</v>
      </c>
      <c r="AB140" s="2" t="s">
        <v>1461</v>
      </c>
      <c r="AC140" s="11" t="str">
        <f t="shared" si="8"/>
        <v>使賃ｺﾗﾎﾞりっとう</v>
      </c>
    </row>
    <row r="141" spans="3:29" hidden="1" x14ac:dyDescent="0.2">
      <c r="C141" s="63"/>
      <c r="D141" s="62"/>
      <c r="E141" s="61"/>
      <c r="F141" s="208" t="s">
        <v>12</v>
      </c>
      <c r="G141" s="209"/>
      <c r="H141" s="210" t="s">
        <v>17</v>
      </c>
      <c r="I141" s="209"/>
      <c r="J141" s="221">
        <v>46200</v>
      </c>
      <c r="K141" s="211"/>
      <c r="L141" s="222"/>
      <c r="M141" s="230">
        <v>904</v>
      </c>
      <c r="N141" s="231"/>
      <c r="O141" s="221">
        <v>0</v>
      </c>
      <c r="P141" s="222"/>
      <c r="Q141" s="221">
        <f t="shared" si="9"/>
        <v>46200</v>
      </c>
      <c r="R141" s="211"/>
      <c r="S141" s="222"/>
      <c r="T141" s="221" t="s">
        <v>171</v>
      </c>
      <c r="U141" s="211"/>
      <c r="V141" s="211"/>
      <c r="W141" s="211"/>
      <c r="X141" s="222"/>
      <c r="Y141" s="213" t="s">
        <v>1518</v>
      </c>
      <c r="Z141" s="214"/>
      <c r="AA141" s="22">
        <v>40771</v>
      </c>
      <c r="AB141" s="2" t="s">
        <v>1436</v>
      </c>
      <c r="AC141" s="11" t="str">
        <f t="shared" si="8"/>
        <v>手数音活</v>
      </c>
    </row>
    <row r="142" spans="3:29" hidden="1" x14ac:dyDescent="0.2">
      <c r="C142" s="63"/>
      <c r="D142" s="62"/>
      <c r="E142" s="61"/>
      <c r="F142" s="208" t="s">
        <v>12</v>
      </c>
      <c r="G142" s="209"/>
      <c r="H142" s="210" t="s">
        <v>11</v>
      </c>
      <c r="I142" s="209"/>
      <c r="J142" s="221">
        <v>15120</v>
      </c>
      <c r="K142" s="211"/>
      <c r="L142" s="222"/>
      <c r="M142" s="230">
        <v>905</v>
      </c>
      <c r="N142" s="231"/>
      <c r="O142" s="221">
        <v>0</v>
      </c>
      <c r="P142" s="222"/>
      <c r="Q142" s="221">
        <f t="shared" si="9"/>
        <v>15120</v>
      </c>
      <c r="R142" s="211"/>
      <c r="S142" s="222"/>
      <c r="T142" s="219" t="s">
        <v>80</v>
      </c>
      <c r="U142" s="219"/>
      <c r="V142" s="219"/>
      <c r="W142" s="219"/>
      <c r="X142" s="219"/>
      <c r="Y142" s="213" t="s">
        <v>1517</v>
      </c>
      <c r="Z142" s="214"/>
      <c r="AA142" s="22">
        <v>40771</v>
      </c>
      <c r="AB142" s="2" t="s">
        <v>1284</v>
      </c>
      <c r="AC142" s="11" t="str">
        <f t="shared" si="8"/>
        <v>消耗ﾎﾞﾗ</v>
      </c>
    </row>
    <row r="143" spans="3:29" hidden="1" x14ac:dyDescent="0.2">
      <c r="C143" s="63"/>
      <c r="D143" s="62"/>
      <c r="E143" s="61"/>
      <c r="F143" s="208" t="s">
        <v>12</v>
      </c>
      <c r="G143" s="209"/>
      <c r="H143" s="210" t="s">
        <v>11</v>
      </c>
      <c r="I143" s="209"/>
      <c r="J143" s="211">
        <v>22365</v>
      </c>
      <c r="K143" s="211"/>
      <c r="L143" s="211"/>
      <c r="M143" s="230">
        <v>907</v>
      </c>
      <c r="N143" s="231"/>
      <c r="O143" s="213">
        <v>0</v>
      </c>
      <c r="P143" s="213"/>
      <c r="Q143" s="213">
        <f t="shared" si="9"/>
        <v>22365</v>
      </c>
      <c r="R143" s="213"/>
      <c r="S143" s="213"/>
      <c r="T143" s="219" t="s">
        <v>80</v>
      </c>
      <c r="U143" s="219"/>
      <c r="V143" s="219"/>
      <c r="W143" s="219"/>
      <c r="X143" s="219"/>
      <c r="Y143" s="213" t="s">
        <v>1517</v>
      </c>
      <c r="Z143" s="214"/>
      <c r="AA143" s="22">
        <v>40771</v>
      </c>
      <c r="AB143" s="2" t="s">
        <v>1125</v>
      </c>
      <c r="AC143" s="11" t="str">
        <f t="shared" si="8"/>
        <v>消耗湖国</v>
      </c>
    </row>
    <row r="144" spans="3:29" hidden="1" x14ac:dyDescent="0.2">
      <c r="C144" s="63"/>
      <c r="D144" s="62"/>
      <c r="E144" s="61"/>
      <c r="F144" s="208" t="s">
        <v>12</v>
      </c>
      <c r="G144" s="209"/>
      <c r="H144" s="210" t="s">
        <v>11</v>
      </c>
      <c r="I144" s="209"/>
      <c r="J144" s="211">
        <v>32340</v>
      </c>
      <c r="K144" s="211"/>
      <c r="L144" s="211"/>
      <c r="M144" s="212">
        <v>895</v>
      </c>
      <c r="N144" s="212"/>
      <c r="O144" s="213">
        <v>0</v>
      </c>
      <c r="P144" s="213"/>
      <c r="Q144" s="213">
        <f t="shared" si="9"/>
        <v>32340</v>
      </c>
      <c r="R144" s="213"/>
      <c r="S144" s="213"/>
      <c r="T144" s="219" t="s">
        <v>1516</v>
      </c>
      <c r="U144" s="219"/>
      <c r="V144" s="219"/>
      <c r="W144" s="219"/>
      <c r="X144" s="219"/>
      <c r="Y144" s="213" t="s">
        <v>1515</v>
      </c>
      <c r="Z144" s="214"/>
      <c r="AA144" s="22">
        <v>40771</v>
      </c>
      <c r="AB144" s="2" t="s">
        <v>1461</v>
      </c>
      <c r="AC144" s="11" t="str">
        <f t="shared" si="8"/>
        <v>消耗ｺﾗﾎﾞりっとう</v>
      </c>
    </row>
    <row r="145" spans="3:29" hidden="1" x14ac:dyDescent="0.2">
      <c r="C145" s="63"/>
      <c r="D145" s="62"/>
      <c r="E145" s="61"/>
      <c r="F145" s="208" t="s">
        <v>12</v>
      </c>
      <c r="G145" s="209"/>
      <c r="H145" s="210" t="s">
        <v>16</v>
      </c>
      <c r="I145" s="209"/>
      <c r="J145" s="211">
        <v>12000</v>
      </c>
      <c r="K145" s="211"/>
      <c r="L145" s="211"/>
      <c r="M145" s="212">
        <v>897</v>
      </c>
      <c r="N145" s="212"/>
      <c r="O145" s="213">
        <v>0</v>
      </c>
      <c r="P145" s="213"/>
      <c r="Q145" s="213">
        <f t="shared" si="9"/>
        <v>12000</v>
      </c>
      <c r="R145" s="213"/>
      <c r="S145" s="213"/>
      <c r="T145" s="219" t="s">
        <v>1514</v>
      </c>
      <c r="U145" s="219"/>
      <c r="V145" s="219"/>
      <c r="W145" s="219"/>
      <c r="X145" s="219"/>
      <c r="Y145" s="213" t="s">
        <v>1513</v>
      </c>
      <c r="Z145" s="214"/>
      <c r="AA145" s="22">
        <v>40771</v>
      </c>
      <c r="AB145" s="2" t="s">
        <v>1461</v>
      </c>
      <c r="AC145" s="11" t="str">
        <f t="shared" si="8"/>
        <v>報償ｺﾗﾎﾞりっとう</v>
      </c>
    </row>
    <row r="146" spans="3:29" hidden="1" x14ac:dyDescent="0.2">
      <c r="C146" s="63"/>
      <c r="D146" s="62"/>
      <c r="E146" s="61"/>
      <c r="F146" s="208" t="s">
        <v>12</v>
      </c>
      <c r="G146" s="209"/>
      <c r="H146" s="210" t="s">
        <v>15</v>
      </c>
      <c r="I146" s="209"/>
      <c r="J146" s="211">
        <v>56700</v>
      </c>
      <c r="K146" s="211"/>
      <c r="L146" s="211"/>
      <c r="M146" s="212">
        <v>896</v>
      </c>
      <c r="N146" s="212"/>
      <c r="O146" s="213">
        <v>0</v>
      </c>
      <c r="P146" s="213"/>
      <c r="Q146" s="213">
        <f t="shared" si="9"/>
        <v>56700</v>
      </c>
      <c r="R146" s="213"/>
      <c r="S146" s="213"/>
      <c r="T146" s="213" t="s">
        <v>1512</v>
      </c>
      <c r="U146" s="213"/>
      <c r="V146" s="213"/>
      <c r="W146" s="213"/>
      <c r="X146" s="213"/>
      <c r="Y146" s="213" t="s">
        <v>1511</v>
      </c>
      <c r="Z146" s="214"/>
      <c r="AA146" s="22">
        <v>40771</v>
      </c>
      <c r="AB146" s="2" t="s">
        <v>1461</v>
      </c>
      <c r="AC146" s="11" t="str">
        <f t="shared" si="8"/>
        <v>委託ｺﾗﾎﾞりっとう</v>
      </c>
    </row>
    <row r="147" spans="3:29" hidden="1" x14ac:dyDescent="0.2">
      <c r="C147" s="63"/>
      <c r="D147" s="62"/>
      <c r="E147" s="61"/>
      <c r="F147" s="208" t="s">
        <v>12</v>
      </c>
      <c r="G147" s="209"/>
      <c r="H147" s="210" t="s">
        <v>14</v>
      </c>
      <c r="I147" s="209"/>
      <c r="J147" s="221">
        <v>32300</v>
      </c>
      <c r="K147" s="211"/>
      <c r="L147" s="222"/>
      <c r="M147" s="212">
        <v>898</v>
      </c>
      <c r="N147" s="212"/>
      <c r="O147" s="221">
        <v>0</v>
      </c>
      <c r="P147" s="222"/>
      <c r="Q147" s="221">
        <f t="shared" si="9"/>
        <v>32300</v>
      </c>
      <c r="R147" s="211"/>
      <c r="S147" s="222"/>
      <c r="T147" s="219" t="s">
        <v>1510</v>
      </c>
      <c r="U147" s="219"/>
      <c r="V147" s="219"/>
      <c r="W147" s="219"/>
      <c r="X147" s="219"/>
      <c r="Y147" s="213" t="s">
        <v>1509</v>
      </c>
      <c r="Z147" s="214"/>
      <c r="AA147" s="22">
        <v>40771</v>
      </c>
      <c r="AB147" s="2" t="s">
        <v>1461</v>
      </c>
      <c r="AC147" s="11" t="str">
        <f t="shared" si="8"/>
        <v>印刷ｺﾗﾎﾞりっとう</v>
      </c>
    </row>
    <row r="148" spans="3:29" hidden="1" x14ac:dyDescent="0.2">
      <c r="C148" s="63"/>
      <c r="D148" s="62"/>
      <c r="E148" s="61"/>
      <c r="F148" s="208" t="s">
        <v>12</v>
      </c>
      <c r="G148" s="209"/>
      <c r="H148" s="210" t="s">
        <v>15</v>
      </c>
      <c r="I148" s="209"/>
      <c r="J148" s="221">
        <v>88888</v>
      </c>
      <c r="K148" s="211"/>
      <c r="L148" s="222"/>
      <c r="M148" s="212" t="s">
        <v>1508</v>
      </c>
      <c r="N148" s="212"/>
      <c r="O148" s="221">
        <v>8888</v>
      </c>
      <c r="P148" s="222"/>
      <c r="Q148" s="221">
        <f t="shared" si="9"/>
        <v>80000</v>
      </c>
      <c r="R148" s="211"/>
      <c r="S148" s="222"/>
      <c r="T148" s="221" t="s">
        <v>1507</v>
      </c>
      <c r="U148" s="211"/>
      <c r="V148" s="211"/>
      <c r="W148" s="211"/>
      <c r="X148" s="222"/>
      <c r="Y148" s="213" t="s">
        <v>1506</v>
      </c>
      <c r="Z148" s="214"/>
      <c r="AA148" s="22">
        <v>40771</v>
      </c>
      <c r="AB148" s="2" t="s">
        <v>1501</v>
      </c>
      <c r="AC148" s="11" t="str">
        <f t="shared" si="8"/>
        <v>委託ｺﾗﾎﾞ湖西</v>
      </c>
    </row>
    <row r="149" spans="3:29" hidden="1" x14ac:dyDescent="0.2">
      <c r="C149" s="63"/>
      <c r="D149" s="62"/>
      <c r="E149" s="61"/>
      <c r="F149" s="208" t="s">
        <v>12</v>
      </c>
      <c r="G149" s="209"/>
      <c r="H149" s="210" t="s">
        <v>15</v>
      </c>
      <c r="I149" s="209"/>
      <c r="J149" s="221">
        <v>220000</v>
      </c>
      <c r="K149" s="211"/>
      <c r="L149" s="222"/>
      <c r="M149" s="212" t="s">
        <v>1505</v>
      </c>
      <c r="N149" s="212"/>
      <c r="O149" s="221">
        <v>22000</v>
      </c>
      <c r="P149" s="222"/>
      <c r="Q149" s="221">
        <f t="shared" si="9"/>
        <v>198000</v>
      </c>
      <c r="R149" s="211"/>
      <c r="S149" s="222"/>
      <c r="T149" s="219" t="s">
        <v>1504</v>
      </c>
      <c r="U149" s="219"/>
      <c r="V149" s="219"/>
      <c r="W149" s="219"/>
      <c r="X149" s="219"/>
      <c r="Y149" s="219" t="s">
        <v>1503</v>
      </c>
      <c r="Z149" s="220"/>
      <c r="AA149" s="22">
        <v>40771</v>
      </c>
      <c r="AB149" s="2" t="s">
        <v>1461</v>
      </c>
      <c r="AC149" s="11" t="str">
        <f t="shared" si="8"/>
        <v>委託ｺﾗﾎﾞりっとう</v>
      </c>
    </row>
    <row r="150" spans="3:29" hidden="1" x14ac:dyDescent="0.2">
      <c r="C150" s="63"/>
      <c r="D150" s="62"/>
      <c r="E150" s="61"/>
      <c r="F150" s="208" t="s">
        <v>12</v>
      </c>
      <c r="G150" s="209"/>
      <c r="H150" s="210" t="s">
        <v>15</v>
      </c>
      <c r="I150" s="209"/>
      <c r="J150" s="221">
        <v>795900</v>
      </c>
      <c r="K150" s="211"/>
      <c r="L150" s="222"/>
      <c r="M150" s="212">
        <v>890</v>
      </c>
      <c r="N150" s="212"/>
      <c r="O150" s="221">
        <v>0</v>
      </c>
      <c r="P150" s="222"/>
      <c r="Q150" s="221">
        <f t="shared" si="9"/>
        <v>795900</v>
      </c>
      <c r="R150" s="211"/>
      <c r="S150" s="222"/>
      <c r="T150" s="219" t="s">
        <v>73</v>
      </c>
      <c r="U150" s="219"/>
      <c r="V150" s="219"/>
      <c r="W150" s="219"/>
      <c r="X150" s="219"/>
      <c r="Y150" s="219" t="s">
        <v>1502</v>
      </c>
      <c r="Z150" s="220"/>
      <c r="AA150" s="22">
        <v>40771</v>
      </c>
      <c r="AB150" s="2" t="s">
        <v>1501</v>
      </c>
      <c r="AC150" s="11" t="str">
        <f t="shared" si="8"/>
        <v>委託ｺﾗﾎﾞ湖西</v>
      </c>
    </row>
    <row r="151" spans="3:29" hidden="1" x14ac:dyDescent="0.2">
      <c r="C151" s="63"/>
      <c r="D151" s="62"/>
      <c r="E151" s="61"/>
      <c r="F151" s="208" t="s">
        <v>1084</v>
      </c>
      <c r="G151" s="226"/>
      <c r="H151" s="210" t="s">
        <v>11</v>
      </c>
      <c r="I151" s="209"/>
      <c r="J151" s="211">
        <v>400</v>
      </c>
      <c r="K151" s="211"/>
      <c r="L151" s="211"/>
      <c r="M151" s="212">
        <v>1059</v>
      </c>
      <c r="N151" s="212"/>
      <c r="O151" s="213">
        <v>0</v>
      </c>
      <c r="P151" s="213"/>
      <c r="Q151" s="213">
        <f t="shared" si="9"/>
        <v>400</v>
      </c>
      <c r="R151" s="213"/>
      <c r="S151" s="213"/>
      <c r="T151" s="213" t="s">
        <v>1456</v>
      </c>
      <c r="U151" s="213"/>
      <c r="V151" s="213"/>
      <c r="W151" s="213"/>
      <c r="X151" s="213"/>
      <c r="Y151" s="213" t="s">
        <v>1195</v>
      </c>
      <c r="Z151" s="214"/>
      <c r="AA151" s="22">
        <v>40781</v>
      </c>
      <c r="AB151" s="2" t="s">
        <v>1197</v>
      </c>
      <c r="AC151" s="11" t="str">
        <f t="shared" si="8"/>
        <v>消耗湖国</v>
      </c>
    </row>
    <row r="152" spans="3:29" hidden="1" x14ac:dyDescent="0.2">
      <c r="C152" s="63"/>
      <c r="D152" s="62"/>
      <c r="E152" s="61"/>
      <c r="F152" s="208" t="s">
        <v>12</v>
      </c>
      <c r="G152" s="209"/>
      <c r="H152" s="210" t="s">
        <v>1090</v>
      </c>
      <c r="I152" s="209"/>
      <c r="J152" s="221">
        <v>7350</v>
      </c>
      <c r="K152" s="211"/>
      <c r="L152" s="222"/>
      <c r="M152" s="230">
        <v>917</v>
      </c>
      <c r="N152" s="231"/>
      <c r="O152" s="213">
        <v>0</v>
      </c>
      <c r="P152" s="213"/>
      <c r="Q152" s="221">
        <f t="shared" si="9"/>
        <v>7350</v>
      </c>
      <c r="R152" s="211"/>
      <c r="S152" s="222"/>
      <c r="T152" s="219" t="s">
        <v>311</v>
      </c>
      <c r="U152" s="219"/>
      <c r="V152" s="219"/>
      <c r="W152" s="219"/>
      <c r="X152" s="219"/>
      <c r="Y152" s="219" t="s">
        <v>1500</v>
      </c>
      <c r="Z152" s="220"/>
      <c r="AA152" s="22">
        <v>40786</v>
      </c>
      <c r="AB152" s="2" t="s">
        <v>1289</v>
      </c>
      <c r="AC152" s="11" t="str">
        <f t="shared" si="8"/>
        <v>広告ｴﾚｼﾞｰ</v>
      </c>
    </row>
    <row r="153" spans="3:29" hidden="1" x14ac:dyDescent="0.2">
      <c r="C153" s="63"/>
      <c r="D153" s="62"/>
      <c r="E153" s="61"/>
      <c r="F153" s="208" t="s">
        <v>12</v>
      </c>
      <c r="G153" s="209"/>
      <c r="H153" s="210" t="s">
        <v>14</v>
      </c>
      <c r="I153" s="209"/>
      <c r="J153" s="221">
        <v>78750</v>
      </c>
      <c r="K153" s="211"/>
      <c r="L153" s="222"/>
      <c r="M153" s="212">
        <v>980</v>
      </c>
      <c r="N153" s="212"/>
      <c r="O153" s="213">
        <v>0</v>
      </c>
      <c r="P153" s="213"/>
      <c r="Q153" s="221">
        <f t="shared" si="9"/>
        <v>78750</v>
      </c>
      <c r="R153" s="211"/>
      <c r="S153" s="222"/>
      <c r="T153" s="219" t="s">
        <v>266</v>
      </c>
      <c r="U153" s="219"/>
      <c r="V153" s="219"/>
      <c r="W153" s="219"/>
      <c r="X153" s="219"/>
      <c r="Y153" s="219" t="s">
        <v>1499</v>
      </c>
      <c r="Z153" s="220"/>
      <c r="AA153" s="22">
        <v>40786</v>
      </c>
      <c r="AB153" s="2" t="s">
        <v>1073</v>
      </c>
      <c r="AC153" s="11" t="str">
        <f t="shared" si="8"/>
        <v>印刷ﾐｭｰｼﾞｶﾙ</v>
      </c>
    </row>
    <row r="154" spans="3:29" hidden="1" x14ac:dyDescent="0.2">
      <c r="C154" s="63"/>
      <c r="D154" s="62"/>
      <c r="E154" s="61"/>
      <c r="F154" s="208" t="s">
        <v>12</v>
      </c>
      <c r="G154" s="209"/>
      <c r="H154" s="210" t="s">
        <v>13</v>
      </c>
      <c r="I154" s="209"/>
      <c r="J154" s="221">
        <v>12600</v>
      </c>
      <c r="K154" s="211"/>
      <c r="L154" s="222"/>
      <c r="M154" s="212">
        <v>1008</v>
      </c>
      <c r="N154" s="212"/>
      <c r="O154" s="213">
        <v>0</v>
      </c>
      <c r="P154" s="213"/>
      <c r="Q154" s="221">
        <f t="shared" si="9"/>
        <v>12600</v>
      </c>
      <c r="R154" s="211"/>
      <c r="S154" s="222"/>
      <c r="T154" s="219" t="s">
        <v>530</v>
      </c>
      <c r="U154" s="219"/>
      <c r="V154" s="219"/>
      <c r="W154" s="219"/>
      <c r="X154" s="219"/>
      <c r="Y154" s="219" t="s">
        <v>1498</v>
      </c>
      <c r="Z154" s="220"/>
      <c r="AA154" s="22">
        <v>40786</v>
      </c>
      <c r="AB154" s="2" t="s">
        <v>1073</v>
      </c>
      <c r="AC154" s="11" t="str">
        <f t="shared" si="8"/>
        <v>旅費ﾐｭｰｼﾞｶﾙ</v>
      </c>
    </row>
    <row r="155" spans="3:29" hidden="1" x14ac:dyDescent="0.2">
      <c r="C155" s="63"/>
      <c r="D155" s="62"/>
      <c r="E155" s="61"/>
      <c r="F155" s="208" t="s">
        <v>12</v>
      </c>
      <c r="G155" s="209"/>
      <c r="H155" s="210" t="s">
        <v>14</v>
      </c>
      <c r="I155" s="209"/>
      <c r="J155" s="221">
        <v>39900</v>
      </c>
      <c r="K155" s="211"/>
      <c r="L155" s="222"/>
      <c r="M155" s="212">
        <v>1009</v>
      </c>
      <c r="N155" s="212"/>
      <c r="O155" s="213">
        <v>0</v>
      </c>
      <c r="P155" s="213"/>
      <c r="Q155" s="221">
        <f t="shared" si="9"/>
        <v>39900</v>
      </c>
      <c r="R155" s="211"/>
      <c r="S155" s="222"/>
      <c r="T155" s="219" t="s">
        <v>266</v>
      </c>
      <c r="U155" s="219"/>
      <c r="V155" s="219"/>
      <c r="W155" s="219"/>
      <c r="X155" s="219"/>
      <c r="Y155" s="219" t="s">
        <v>1497</v>
      </c>
      <c r="Z155" s="220"/>
      <c r="AA155" s="22">
        <v>40786</v>
      </c>
      <c r="AB155" s="2" t="s">
        <v>1073</v>
      </c>
      <c r="AC155" s="11" t="str">
        <f t="shared" si="8"/>
        <v>印刷ﾐｭｰｼﾞｶﾙ</v>
      </c>
    </row>
    <row r="156" spans="3:29" hidden="1" x14ac:dyDescent="0.2">
      <c r="C156" s="63"/>
      <c r="D156" s="62"/>
      <c r="E156" s="61"/>
      <c r="F156" s="208" t="s">
        <v>12</v>
      </c>
      <c r="G156" s="209"/>
      <c r="H156" s="210" t="s">
        <v>14</v>
      </c>
      <c r="I156" s="209"/>
      <c r="J156" s="221">
        <v>126000</v>
      </c>
      <c r="K156" s="211"/>
      <c r="L156" s="222"/>
      <c r="M156" s="212">
        <v>1010</v>
      </c>
      <c r="N156" s="212"/>
      <c r="O156" s="213">
        <v>0</v>
      </c>
      <c r="P156" s="213"/>
      <c r="Q156" s="221">
        <f t="shared" si="9"/>
        <v>126000</v>
      </c>
      <c r="R156" s="211"/>
      <c r="S156" s="222"/>
      <c r="T156" s="221" t="s">
        <v>76</v>
      </c>
      <c r="U156" s="211"/>
      <c r="V156" s="211"/>
      <c r="W156" s="211"/>
      <c r="X156" s="222"/>
      <c r="Y156" s="219" t="s">
        <v>1496</v>
      </c>
      <c r="Z156" s="220"/>
      <c r="AA156" s="22">
        <v>40786</v>
      </c>
      <c r="AB156" s="2" t="s">
        <v>1284</v>
      </c>
      <c r="AC156" s="11" t="str">
        <f t="shared" si="8"/>
        <v>印刷ﾎﾞﾗ</v>
      </c>
    </row>
    <row r="157" spans="3:29" hidden="1" x14ac:dyDescent="0.2">
      <c r="C157" s="63"/>
      <c r="D157" s="62"/>
      <c r="E157" s="61"/>
      <c r="F157" s="208" t="s">
        <v>12</v>
      </c>
      <c r="G157" s="209"/>
      <c r="H157" s="210" t="s">
        <v>14</v>
      </c>
      <c r="I157" s="209"/>
      <c r="J157" s="221">
        <v>40000</v>
      </c>
      <c r="K157" s="211"/>
      <c r="L157" s="222"/>
      <c r="M157" s="230">
        <v>1060</v>
      </c>
      <c r="N157" s="231"/>
      <c r="O157" s="221">
        <v>0</v>
      </c>
      <c r="P157" s="222"/>
      <c r="Q157" s="221">
        <f t="shared" si="9"/>
        <v>40000</v>
      </c>
      <c r="R157" s="211"/>
      <c r="S157" s="222"/>
      <c r="T157" s="221" t="s">
        <v>18</v>
      </c>
      <c r="U157" s="211"/>
      <c r="V157" s="211"/>
      <c r="W157" s="211"/>
      <c r="X157" s="222"/>
      <c r="Y157" s="219" t="s">
        <v>1495</v>
      </c>
      <c r="Z157" s="220"/>
      <c r="AA157" s="22">
        <v>40786</v>
      </c>
      <c r="AB157" s="2" t="s">
        <v>1081</v>
      </c>
      <c r="AC157" s="11" t="str">
        <f t="shared" si="8"/>
        <v>印刷自主PR</v>
      </c>
    </row>
    <row r="158" spans="3:29" hidden="1" x14ac:dyDescent="0.2">
      <c r="C158" s="63"/>
      <c r="D158" s="62"/>
      <c r="E158" s="61"/>
      <c r="F158" s="208" t="s">
        <v>12</v>
      </c>
      <c r="G158" s="209"/>
      <c r="H158" s="210" t="s">
        <v>373</v>
      </c>
      <c r="I158" s="209"/>
      <c r="J158" s="221">
        <v>707</v>
      </c>
      <c r="K158" s="211"/>
      <c r="L158" s="222"/>
      <c r="M158" s="212">
        <v>1067</v>
      </c>
      <c r="N158" s="212"/>
      <c r="O158" s="221">
        <v>0</v>
      </c>
      <c r="P158" s="222"/>
      <c r="Q158" s="221">
        <f t="shared" si="9"/>
        <v>707</v>
      </c>
      <c r="R158" s="211"/>
      <c r="S158" s="222"/>
      <c r="T158" s="219" t="s">
        <v>142</v>
      </c>
      <c r="U158" s="219"/>
      <c r="V158" s="219"/>
      <c r="W158" s="219"/>
      <c r="X158" s="219"/>
      <c r="Y158" s="219" t="s">
        <v>1494</v>
      </c>
      <c r="Z158" s="220"/>
      <c r="AA158" s="22">
        <v>40786</v>
      </c>
      <c r="AB158" s="2" t="s">
        <v>1436</v>
      </c>
      <c r="AC158" s="11" t="str">
        <f t="shared" si="8"/>
        <v>使賃音活</v>
      </c>
    </row>
    <row r="159" spans="3:29" hidden="1" x14ac:dyDescent="0.2">
      <c r="C159" s="63"/>
      <c r="D159" s="62"/>
      <c r="E159" s="61"/>
      <c r="F159" s="208" t="s">
        <v>12</v>
      </c>
      <c r="G159" s="209"/>
      <c r="H159" s="210" t="s">
        <v>11</v>
      </c>
      <c r="I159" s="209"/>
      <c r="J159" s="211">
        <v>12751</v>
      </c>
      <c r="K159" s="211"/>
      <c r="L159" s="211"/>
      <c r="M159" s="230">
        <v>1064</v>
      </c>
      <c r="N159" s="231"/>
      <c r="O159" s="213">
        <v>0</v>
      </c>
      <c r="P159" s="213"/>
      <c r="Q159" s="213">
        <f t="shared" si="9"/>
        <v>12751</v>
      </c>
      <c r="R159" s="213"/>
      <c r="S159" s="213"/>
      <c r="T159" s="221" t="s">
        <v>80</v>
      </c>
      <c r="U159" s="211"/>
      <c r="V159" s="211"/>
      <c r="W159" s="211"/>
      <c r="X159" s="222"/>
      <c r="Y159" s="221" t="s">
        <v>1493</v>
      </c>
      <c r="Z159" s="241"/>
      <c r="AA159" s="22">
        <v>40786</v>
      </c>
      <c r="AB159" s="2" t="s">
        <v>1081</v>
      </c>
      <c r="AC159" s="11" t="str">
        <f t="shared" si="8"/>
        <v>消耗自主PR</v>
      </c>
    </row>
    <row r="160" spans="3:29" hidden="1" x14ac:dyDescent="0.2">
      <c r="C160" s="63"/>
      <c r="D160" s="62"/>
      <c r="E160" s="61"/>
      <c r="F160" s="208" t="s">
        <v>12</v>
      </c>
      <c r="G160" s="209"/>
      <c r="H160" s="210" t="s">
        <v>1093</v>
      </c>
      <c r="I160" s="209"/>
      <c r="J160" s="221">
        <v>12880</v>
      </c>
      <c r="K160" s="211"/>
      <c r="L160" s="222"/>
      <c r="M160" s="230">
        <v>1066</v>
      </c>
      <c r="N160" s="231"/>
      <c r="O160" s="221">
        <v>0</v>
      </c>
      <c r="P160" s="222"/>
      <c r="Q160" s="221">
        <f t="shared" si="9"/>
        <v>12880</v>
      </c>
      <c r="R160" s="211"/>
      <c r="S160" s="222"/>
      <c r="T160" s="221" t="s">
        <v>188</v>
      </c>
      <c r="U160" s="211"/>
      <c r="V160" s="211"/>
      <c r="W160" s="211"/>
      <c r="X160" s="222"/>
      <c r="Y160" s="221" t="s">
        <v>852</v>
      </c>
      <c r="Z160" s="241"/>
      <c r="AA160" s="22">
        <v>40786</v>
      </c>
      <c r="AB160" s="2" t="s">
        <v>1436</v>
      </c>
      <c r="AC160" s="11" t="str">
        <f t="shared" si="8"/>
        <v>通信音活</v>
      </c>
    </row>
    <row r="161" spans="3:29" hidden="1" x14ac:dyDescent="0.2">
      <c r="C161" s="63"/>
      <c r="D161" s="62"/>
      <c r="E161" s="61"/>
      <c r="F161" s="208" t="s">
        <v>12</v>
      </c>
      <c r="G161" s="209"/>
      <c r="H161" s="210" t="s">
        <v>1093</v>
      </c>
      <c r="I161" s="209"/>
      <c r="J161" s="221">
        <v>4560</v>
      </c>
      <c r="K161" s="211"/>
      <c r="L161" s="222"/>
      <c r="M161" s="230">
        <v>1066</v>
      </c>
      <c r="N161" s="231"/>
      <c r="O161" s="221">
        <v>0</v>
      </c>
      <c r="P161" s="222"/>
      <c r="Q161" s="221">
        <f t="shared" si="9"/>
        <v>4560</v>
      </c>
      <c r="R161" s="211"/>
      <c r="S161" s="222"/>
      <c r="T161" s="221" t="s">
        <v>188</v>
      </c>
      <c r="U161" s="211"/>
      <c r="V161" s="211"/>
      <c r="W161" s="211"/>
      <c r="X161" s="222"/>
      <c r="Y161" s="221" t="s">
        <v>852</v>
      </c>
      <c r="Z161" s="241"/>
      <c r="AA161" s="22">
        <v>40786</v>
      </c>
      <c r="AB161" s="2" t="s">
        <v>1091</v>
      </c>
      <c r="AC161" s="11" t="str">
        <f t="shared" si="8"/>
        <v>通信ｱｰﾄﾒｲﾂ</v>
      </c>
    </row>
    <row r="162" spans="3:29" hidden="1" x14ac:dyDescent="0.2">
      <c r="C162" s="63"/>
      <c r="D162" s="62"/>
      <c r="E162" s="61"/>
      <c r="F162" s="208" t="s">
        <v>12</v>
      </c>
      <c r="G162" s="209"/>
      <c r="H162" s="210" t="s">
        <v>1093</v>
      </c>
      <c r="I162" s="209"/>
      <c r="J162" s="221">
        <v>2720</v>
      </c>
      <c r="K162" s="211"/>
      <c r="L162" s="222"/>
      <c r="M162" s="230">
        <v>1066</v>
      </c>
      <c r="N162" s="231"/>
      <c r="O162" s="221">
        <v>0</v>
      </c>
      <c r="P162" s="222"/>
      <c r="Q162" s="221">
        <f t="shared" si="9"/>
        <v>2720</v>
      </c>
      <c r="R162" s="211"/>
      <c r="S162" s="222"/>
      <c r="T162" s="221" t="s">
        <v>188</v>
      </c>
      <c r="U162" s="211"/>
      <c r="V162" s="211"/>
      <c r="W162" s="211"/>
      <c r="X162" s="222"/>
      <c r="Y162" s="221" t="s">
        <v>852</v>
      </c>
      <c r="Z162" s="241"/>
      <c r="AA162" s="22">
        <v>40786</v>
      </c>
      <c r="AB162" s="2" t="s">
        <v>1125</v>
      </c>
      <c r="AC162" s="11" t="str">
        <f t="shared" si="8"/>
        <v>通信湖国</v>
      </c>
    </row>
    <row r="163" spans="3:29" hidden="1" x14ac:dyDescent="0.2">
      <c r="C163" s="63"/>
      <c r="D163" s="62"/>
      <c r="E163" s="61"/>
      <c r="F163" s="208" t="s">
        <v>12</v>
      </c>
      <c r="G163" s="209"/>
      <c r="H163" s="210" t="s">
        <v>1093</v>
      </c>
      <c r="I163" s="209"/>
      <c r="J163" s="221">
        <v>14480</v>
      </c>
      <c r="K163" s="211"/>
      <c r="L163" s="222"/>
      <c r="M163" s="230">
        <v>1066</v>
      </c>
      <c r="N163" s="231"/>
      <c r="O163" s="221">
        <v>0</v>
      </c>
      <c r="P163" s="222"/>
      <c r="Q163" s="221">
        <f t="shared" si="9"/>
        <v>14480</v>
      </c>
      <c r="R163" s="211"/>
      <c r="S163" s="222"/>
      <c r="T163" s="221" t="s">
        <v>188</v>
      </c>
      <c r="U163" s="211"/>
      <c r="V163" s="211"/>
      <c r="W163" s="211"/>
      <c r="X163" s="222"/>
      <c r="Y163" s="221" t="s">
        <v>852</v>
      </c>
      <c r="Z163" s="241"/>
      <c r="AA163" s="22">
        <v>40786</v>
      </c>
      <c r="AB163" s="2" t="s">
        <v>1289</v>
      </c>
      <c r="AC163" s="11" t="str">
        <f t="shared" si="8"/>
        <v>通信ｴﾚｼﾞｰ</v>
      </c>
    </row>
    <row r="164" spans="3:29" hidden="1" x14ac:dyDescent="0.2">
      <c r="C164" s="63"/>
      <c r="D164" s="62"/>
      <c r="E164" s="61"/>
      <c r="F164" s="208" t="s">
        <v>12</v>
      </c>
      <c r="G164" s="209"/>
      <c r="H164" s="210" t="s">
        <v>1093</v>
      </c>
      <c r="I164" s="209"/>
      <c r="J164" s="221">
        <v>21120</v>
      </c>
      <c r="K164" s="211"/>
      <c r="L164" s="222"/>
      <c r="M164" s="230">
        <v>1066</v>
      </c>
      <c r="N164" s="231"/>
      <c r="O164" s="221">
        <v>0</v>
      </c>
      <c r="P164" s="222"/>
      <c r="Q164" s="221">
        <f t="shared" si="9"/>
        <v>21120</v>
      </c>
      <c r="R164" s="211"/>
      <c r="S164" s="222"/>
      <c r="T164" s="221" t="s">
        <v>188</v>
      </c>
      <c r="U164" s="211"/>
      <c r="V164" s="211"/>
      <c r="W164" s="211"/>
      <c r="X164" s="222"/>
      <c r="Y164" s="221" t="s">
        <v>852</v>
      </c>
      <c r="Z164" s="241"/>
      <c r="AA164" s="22">
        <v>40786</v>
      </c>
      <c r="AB164" s="2" t="s">
        <v>1081</v>
      </c>
      <c r="AC164" s="11" t="str">
        <f t="shared" si="8"/>
        <v>通信自主PR</v>
      </c>
    </row>
    <row r="165" spans="3:29" hidden="1" x14ac:dyDescent="0.2">
      <c r="C165" s="63"/>
      <c r="D165" s="62"/>
      <c r="E165" s="61"/>
      <c r="F165" s="208" t="s">
        <v>12</v>
      </c>
      <c r="G165" s="209"/>
      <c r="H165" s="210" t="s">
        <v>1093</v>
      </c>
      <c r="I165" s="209"/>
      <c r="J165" s="221">
        <v>29760</v>
      </c>
      <c r="K165" s="211"/>
      <c r="L165" s="222"/>
      <c r="M165" s="230">
        <v>1066</v>
      </c>
      <c r="N165" s="231"/>
      <c r="O165" s="221">
        <v>0</v>
      </c>
      <c r="P165" s="222"/>
      <c r="Q165" s="221">
        <f t="shared" si="9"/>
        <v>29760</v>
      </c>
      <c r="R165" s="211"/>
      <c r="S165" s="222"/>
      <c r="T165" s="221" t="s">
        <v>188</v>
      </c>
      <c r="U165" s="211"/>
      <c r="V165" s="211"/>
      <c r="W165" s="211"/>
      <c r="X165" s="222"/>
      <c r="Y165" s="221" t="s">
        <v>852</v>
      </c>
      <c r="Z165" s="241"/>
      <c r="AA165" s="22">
        <v>40786</v>
      </c>
      <c r="AB165" s="2" t="s">
        <v>1199</v>
      </c>
      <c r="AC165" s="11" t="str">
        <f t="shared" si="8"/>
        <v>通信ﾌｧｰｽﾄ</v>
      </c>
    </row>
    <row r="166" spans="3:29" hidden="1" x14ac:dyDescent="0.2">
      <c r="C166" s="63"/>
      <c r="D166" s="62"/>
      <c r="E166" s="61"/>
      <c r="F166" s="208" t="s">
        <v>12</v>
      </c>
      <c r="G166" s="209"/>
      <c r="H166" s="210" t="s">
        <v>1093</v>
      </c>
      <c r="I166" s="209"/>
      <c r="J166" s="221">
        <v>2640</v>
      </c>
      <c r="K166" s="211"/>
      <c r="L166" s="222"/>
      <c r="M166" s="230">
        <v>1066</v>
      </c>
      <c r="N166" s="231"/>
      <c r="O166" s="221">
        <v>0</v>
      </c>
      <c r="P166" s="222"/>
      <c r="Q166" s="221">
        <f t="shared" si="9"/>
        <v>2640</v>
      </c>
      <c r="R166" s="211"/>
      <c r="S166" s="222"/>
      <c r="T166" s="221" t="s">
        <v>188</v>
      </c>
      <c r="U166" s="211"/>
      <c r="V166" s="211"/>
      <c r="W166" s="211"/>
      <c r="X166" s="222"/>
      <c r="Y166" s="221" t="s">
        <v>852</v>
      </c>
      <c r="Z166" s="241"/>
      <c r="AA166" s="22">
        <v>40786</v>
      </c>
      <c r="AB166" s="2" t="s">
        <v>1284</v>
      </c>
      <c r="AC166" s="11" t="str">
        <f t="shared" si="8"/>
        <v>通信ﾎﾞﾗ</v>
      </c>
    </row>
    <row r="167" spans="3:29" hidden="1" x14ac:dyDescent="0.2">
      <c r="C167" s="63"/>
      <c r="D167" s="62"/>
      <c r="E167" s="61"/>
      <c r="F167" s="208" t="s">
        <v>12</v>
      </c>
      <c r="G167" s="209"/>
      <c r="H167" s="210" t="s">
        <v>1093</v>
      </c>
      <c r="I167" s="209"/>
      <c r="J167" s="221">
        <v>23200</v>
      </c>
      <c r="K167" s="211"/>
      <c r="L167" s="222"/>
      <c r="M167" s="230">
        <v>1066</v>
      </c>
      <c r="N167" s="231"/>
      <c r="O167" s="221">
        <v>0</v>
      </c>
      <c r="P167" s="222"/>
      <c r="Q167" s="221">
        <f t="shared" si="9"/>
        <v>23200</v>
      </c>
      <c r="R167" s="211"/>
      <c r="S167" s="222"/>
      <c r="T167" s="221" t="s">
        <v>188</v>
      </c>
      <c r="U167" s="211"/>
      <c r="V167" s="211"/>
      <c r="W167" s="211"/>
      <c r="X167" s="222"/>
      <c r="Y167" s="221" t="s">
        <v>852</v>
      </c>
      <c r="Z167" s="241"/>
      <c r="AA167" s="22">
        <v>40786</v>
      </c>
      <c r="AB167" s="2" t="s">
        <v>1073</v>
      </c>
      <c r="AC167" s="11" t="str">
        <f t="shared" si="8"/>
        <v>通信ﾐｭｰｼﾞｶﾙ</v>
      </c>
    </row>
    <row r="168" spans="3:29" hidden="1" x14ac:dyDescent="0.2">
      <c r="C168" s="63"/>
      <c r="D168" s="62"/>
      <c r="E168" s="61"/>
      <c r="F168" s="215" t="s">
        <v>149</v>
      </c>
      <c r="G168" s="216"/>
      <c r="H168" s="217" t="s">
        <v>1087</v>
      </c>
      <c r="I168" s="217"/>
      <c r="J168" s="206">
        <v>11195</v>
      </c>
      <c r="K168" s="206"/>
      <c r="L168" s="206"/>
      <c r="M168" s="218">
        <v>597</v>
      </c>
      <c r="N168" s="218"/>
      <c r="O168" s="206">
        <v>0</v>
      </c>
      <c r="P168" s="206"/>
      <c r="Q168" s="206">
        <f t="shared" si="9"/>
        <v>11195</v>
      </c>
      <c r="R168" s="206"/>
      <c r="S168" s="206"/>
      <c r="T168" s="206" t="s">
        <v>151</v>
      </c>
      <c r="U168" s="206"/>
      <c r="V168" s="206"/>
      <c r="W168" s="206"/>
      <c r="X168" s="206"/>
      <c r="Y168" s="206" t="s">
        <v>821</v>
      </c>
      <c r="Z168" s="207"/>
      <c r="AA168" s="22">
        <v>40781</v>
      </c>
      <c r="AB168" s="24" t="s">
        <v>1091</v>
      </c>
      <c r="AC168" s="11" t="str">
        <f t="shared" si="8"/>
        <v>使賃ｱｰﾄﾒｲﾂ</v>
      </c>
    </row>
    <row r="169" spans="3:29" hidden="1" x14ac:dyDescent="0.2">
      <c r="C169" s="63"/>
      <c r="D169" s="62"/>
      <c r="E169" s="61"/>
      <c r="F169" s="228" t="s">
        <v>12</v>
      </c>
      <c r="G169" s="210"/>
      <c r="H169" s="210" t="s">
        <v>13</v>
      </c>
      <c r="I169" s="209"/>
      <c r="J169" s="224">
        <v>4680</v>
      </c>
      <c r="K169" s="224"/>
      <c r="L169" s="224"/>
      <c r="M169" s="229">
        <v>1018</v>
      </c>
      <c r="N169" s="227"/>
      <c r="O169" s="219">
        <v>0</v>
      </c>
      <c r="P169" s="219"/>
      <c r="Q169" s="219">
        <f t="shared" ref="Q169:Q175" si="10">+J169-O169</f>
        <v>4680</v>
      </c>
      <c r="R169" s="219"/>
      <c r="S169" s="219"/>
      <c r="T169" s="219" t="s">
        <v>69</v>
      </c>
      <c r="U169" s="219"/>
      <c r="V169" s="219"/>
      <c r="W169" s="219"/>
      <c r="X169" s="219"/>
      <c r="Y169" s="219" t="s">
        <v>359</v>
      </c>
      <c r="Z169" s="220"/>
      <c r="AA169" s="22">
        <v>40785</v>
      </c>
      <c r="AB169" s="2" t="s">
        <v>1284</v>
      </c>
      <c r="AC169" s="11" t="str">
        <f t="shared" si="8"/>
        <v>旅費ﾎﾞﾗ</v>
      </c>
    </row>
    <row r="170" spans="3:29" hidden="1" x14ac:dyDescent="0.2">
      <c r="C170" s="63"/>
      <c r="D170" s="62"/>
      <c r="E170" s="61"/>
      <c r="F170" s="228" t="s">
        <v>67</v>
      </c>
      <c r="G170" s="210"/>
      <c r="H170" s="210" t="s">
        <v>13</v>
      </c>
      <c r="I170" s="209"/>
      <c r="J170" s="224">
        <v>17370</v>
      </c>
      <c r="K170" s="224"/>
      <c r="L170" s="224"/>
      <c r="M170" s="229">
        <v>1018</v>
      </c>
      <c r="N170" s="227"/>
      <c r="O170" s="219">
        <v>0</v>
      </c>
      <c r="P170" s="219"/>
      <c r="Q170" s="219">
        <f t="shared" si="10"/>
        <v>17370</v>
      </c>
      <c r="R170" s="219"/>
      <c r="S170" s="219"/>
      <c r="T170" s="219" t="s">
        <v>360</v>
      </c>
      <c r="U170" s="219"/>
      <c r="V170" s="219"/>
      <c r="W170" s="219"/>
      <c r="X170" s="219"/>
      <c r="Y170" s="219" t="s">
        <v>359</v>
      </c>
      <c r="Z170" s="220"/>
      <c r="AA170" s="22">
        <v>40785</v>
      </c>
      <c r="AB170" s="80" t="s">
        <v>1430</v>
      </c>
      <c r="AC170" s="11" t="str">
        <f t="shared" si="8"/>
        <v>旅費音活</v>
      </c>
    </row>
    <row r="171" spans="3:29" hidden="1" x14ac:dyDescent="0.2">
      <c r="C171" s="63"/>
      <c r="D171" s="62"/>
      <c r="E171" s="61"/>
      <c r="F171" s="228" t="s">
        <v>12</v>
      </c>
      <c r="G171" s="210"/>
      <c r="H171" s="210" t="s">
        <v>13</v>
      </c>
      <c r="I171" s="209"/>
      <c r="J171" s="224">
        <v>920</v>
      </c>
      <c r="K171" s="224"/>
      <c r="L171" s="224"/>
      <c r="M171" s="229">
        <v>1018</v>
      </c>
      <c r="N171" s="227"/>
      <c r="O171" s="219">
        <v>0</v>
      </c>
      <c r="P171" s="219"/>
      <c r="Q171" s="219">
        <f t="shared" si="10"/>
        <v>920</v>
      </c>
      <c r="R171" s="219"/>
      <c r="S171" s="219"/>
      <c r="T171" s="219" t="s">
        <v>69</v>
      </c>
      <c r="U171" s="219"/>
      <c r="V171" s="219"/>
      <c r="W171" s="219"/>
      <c r="X171" s="219"/>
      <c r="Y171" s="219" t="s">
        <v>359</v>
      </c>
      <c r="Z171" s="220"/>
      <c r="AA171" s="22">
        <v>40785</v>
      </c>
      <c r="AB171" s="24" t="s">
        <v>1081</v>
      </c>
      <c r="AC171" s="11" t="str">
        <f t="shared" si="8"/>
        <v>旅費自主PR</v>
      </c>
    </row>
    <row r="172" spans="3:29" hidden="1" x14ac:dyDescent="0.2">
      <c r="C172" s="63"/>
      <c r="D172" s="62"/>
      <c r="E172" s="61"/>
      <c r="F172" s="228" t="s">
        <v>12</v>
      </c>
      <c r="G172" s="210"/>
      <c r="H172" s="210" t="s">
        <v>13</v>
      </c>
      <c r="I172" s="209"/>
      <c r="J172" s="224">
        <v>19050</v>
      </c>
      <c r="K172" s="224"/>
      <c r="L172" s="224"/>
      <c r="M172" s="229">
        <v>1018</v>
      </c>
      <c r="N172" s="227"/>
      <c r="O172" s="219">
        <v>0</v>
      </c>
      <c r="P172" s="219"/>
      <c r="Q172" s="219">
        <f t="shared" si="10"/>
        <v>19050</v>
      </c>
      <c r="R172" s="219"/>
      <c r="S172" s="219"/>
      <c r="T172" s="219" t="s">
        <v>360</v>
      </c>
      <c r="U172" s="219"/>
      <c r="V172" s="219"/>
      <c r="W172" s="219"/>
      <c r="X172" s="219"/>
      <c r="Y172" s="219" t="s">
        <v>359</v>
      </c>
      <c r="Z172" s="220"/>
      <c r="AA172" s="22">
        <v>40785</v>
      </c>
      <c r="AB172" s="24" t="s">
        <v>1124</v>
      </c>
      <c r="AC172" s="11" t="str">
        <f t="shared" si="8"/>
        <v>旅費ｺﾗﾎﾞ共通</v>
      </c>
    </row>
    <row r="173" spans="3:29" hidden="1" x14ac:dyDescent="0.2">
      <c r="C173" s="63"/>
      <c r="D173" s="62"/>
      <c r="E173" s="61"/>
      <c r="F173" s="228" t="s">
        <v>12</v>
      </c>
      <c r="G173" s="210"/>
      <c r="H173" s="210" t="s">
        <v>13</v>
      </c>
      <c r="I173" s="209"/>
      <c r="J173" s="224">
        <v>770</v>
      </c>
      <c r="K173" s="224"/>
      <c r="L173" s="224"/>
      <c r="M173" s="229">
        <v>1018</v>
      </c>
      <c r="N173" s="227"/>
      <c r="O173" s="219">
        <v>0</v>
      </c>
      <c r="P173" s="219"/>
      <c r="Q173" s="219">
        <f t="shared" si="10"/>
        <v>770</v>
      </c>
      <c r="R173" s="219"/>
      <c r="S173" s="219"/>
      <c r="T173" s="219" t="s">
        <v>1492</v>
      </c>
      <c r="U173" s="219"/>
      <c r="V173" s="219"/>
      <c r="W173" s="219"/>
      <c r="X173" s="219"/>
      <c r="Y173" s="219" t="s">
        <v>359</v>
      </c>
      <c r="Z173" s="220"/>
      <c r="AA173" s="22">
        <v>40785</v>
      </c>
      <c r="AB173" s="2" t="s">
        <v>1073</v>
      </c>
      <c r="AC173" s="11" t="str">
        <f t="shared" si="8"/>
        <v>旅費ﾐｭｰｼﾞｶﾙ</v>
      </c>
    </row>
    <row r="174" spans="3:29" hidden="1" x14ac:dyDescent="0.2">
      <c r="C174" s="63"/>
      <c r="D174" s="62"/>
      <c r="E174" s="61"/>
      <c r="F174" s="228" t="s">
        <v>12</v>
      </c>
      <c r="G174" s="210"/>
      <c r="H174" s="210" t="s">
        <v>13</v>
      </c>
      <c r="I174" s="209"/>
      <c r="J174" s="224">
        <v>540</v>
      </c>
      <c r="K174" s="224"/>
      <c r="L174" s="224"/>
      <c r="M174" s="229">
        <v>1018</v>
      </c>
      <c r="N174" s="227"/>
      <c r="O174" s="219">
        <v>0</v>
      </c>
      <c r="P174" s="219"/>
      <c r="Q174" s="219">
        <f t="shared" si="10"/>
        <v>540</v>
      </c>
      <c r="R174" s="219"/>
      <c r="S174" s="219"/>
      <c r="T174" s="219" t="s">
        <v>1491</v>
      </c>
      <c r="U174" s="219"/>
      <c r="V174" s="219"/>
      <c r="W174" s="219"/>
      <c r="X174" s="219"/>
      <c r="Y174" s="219" t="s">
        <v>359</v>
      </c>
      <c r="Z174" s="220"/>
      <c r="AA174" s="22">
        <v>40785</v>
      </c>
      <c r="AB174" s="2" t="s">
        <v>1289</v>
      </c>
      <c r="AC174" s="11" t="str">
        <f t="shared" si="8"/>
        <v>旅費ｴﾚｼﾞｰ</v>
      </c>
    </row>
    <row r="175" spans="3:29" hidden="1" x14ac:dyDescent="0.2">
      <c r="C175" s="63"/>
      <c r="D175" s="62"/>
      <c r="E175" s="61"/>
      <c r="F175" s="228" t="s">
        <v>12</v>
      </c>
      <c r="G175" s="210"/>
      <c r="H175" s="210" t="s">
        <v>13</v>
      </c>
      <c r="I175" s="209"/>
      <c r="J175" s="224">
        <v>1610</v>
      </c>
      <c r="K175" s="224"/>
      <c r="L175" s="224"/>
      <c r="M175" s="229">
        <v>1018</v>
      </c>
      <c r="N175" s="227"/>
      <c r="O175" s="219">
        <v>0</v>
      </c>
      <c r="P175" s="219"/>
      <c r="Q175" s="219">
        <f t="shared" si="10"/>
        <v>1610</v>
      </c>
      <c r="R175" s="219"/>
      <c r="S175" s="219"/>
      <c r="T175" s="219" t="s">
        <v>1491</v>
      </c>
      <c r="U175" s="219"/>
      <c r="V175" s="219"/>
      <c r="W175" s="219"/>
      <c r="X175" s="219"/>
      <c r="Y175" s="219" t="s">
        <v>359</v>
      </c>
      <c r="Z175" s="220"/>
      <c r="AA175" s="22">
        <v>40785</v>
      </c>
      <c r="AB175" s="2" t="s">
        <v>1067</v>
      </c>
      <c r="AC175" s="11" t="str">
        <f t="shared" si="8"/>
        <v>旅費情報紙</v>
      </c>
    </row>
    <row r="176" spans="3:29" hidden="1" x14ac:dyDescent="0.2">
      <c r="C176" s="63"/>
      <c r="D176" s="62"/>
      <c r="E176" s="61"/>
      <c r="F176" s="208" t="s">
        <v>1084</v>
      </c>
      <c r="G176" s="226"/>
      <c r="H176" s="210" t="s">
        <v>1093</v>
      </c>
      <c r="I176" s="209"/>
      <c r="J176" s="211">
        <v>14000</v>
      </c>
      <c r="K176" s="211"/>
      <c r="L176" s="211"/>
      <c r="M176" s="212">
        <v>1087</v>
      </c>
      <c r="N176" s="212"/>
      <c r="O176" s="213">
        <v>0</v>
      </c>
      <c r="P176" s="213"/>
      <c r="Q176" s="213">
        <f t="shared" ref="Q176:Q193" si="11">J176-O176</f>
        <v>14000</v>
      </c>
      <c r="R176" s="213"/>
      <c r="S176" s="213"/>
      <c r="T176" s="213" t="s">
        <v>1456</v>
      </c>
      <c r="U176" s="213"/>
      <c r="V176" s="213"/>
      <c r="W176" s="213"/>
      <c r="X176" s="213"/>
      <c r="Y176" s="213" t="s">
        <v>1460</v>
      </c>
      <c r="Z176" s="214"/>
      <c r="AA176" s="22">
        <v>40786</v>
      </c>
      <c r="AB176" s="2" t="s">
        <v>1197</v>
      </c>
      <c r="AC176" s="11" t="str">
        <f t="shared" si="8"/>
        <v>通信湖国</v>
      </c>
    </row>
    <row r="177" spans="3:29" hidden="1" x14ac:dyDescent="0.2">
      <c r="C177" s="63"/>
      <c r="D177" s="62"/>
      <c r="E177" s="61"/>
      <c r="F177" s="208" t="s">
        <v>12</v>
      </c>
      <c r="G177" s="209"/>
      <c r="H177" s="210" t="s">
        <v>15</v>
      </c>
      <c r="I177" s="209"/>
      <c r="J177" s="221">
        <v>81900</v>
      </c>
      <c r="K177" s="211"/>
      <c r="L177" s="222"/>
      <c r="M177" s="212">
        <v>144</v>
      </c>
      <c r="N177" s="212"/>
      <c r="O177" s="221">
        <v>0</v>
      </c>
      <c r="P177" s="222"/>
      <c r="Q177" s="221">
        <f t="shared" si="11"/>
        <v>81900</v>
      </c>
      <c r="R177" s="211"/>
      <c r="S177" s="222"/>
      <c r="T177" s="219" t="s">
        <v>104</v>
      </c>
      <c r="U177" s="219"/>
      <c r="V177" s="219"/>
      <c r="W177" s="219"/>
      <c r="X177" s="219"/>
      <c r="Y177" s="219" t="s">
        <v>1490</v>
      </c>
      <c r="Z177" s="220"/>
      <c r="AA177" s="22">
        <v>40800</v>
      </c>
      <c r="AB177" s="24" t="s">
        <v>1078</v>
      </c>
      <c r="AC177" s="11" t="str">
        <f t="shared" si="8"/>
        <v>委託ねっと</v>
      </c>
    </row>
    <row r="178" spans="3:29" hidden="1" x14ac:dyDescent="0.2">
      <c r="C178" s="63"/>
      <c r="D178" s="62"/>
      <c r="E178" s="61"/>
      <c r="F178" s="208" t="s">
        <v>12</v>
      </c>
      <c r="G178" s="209"/>
      <c r="H178" s="210" t="s">
        <v>15</v>
      </c>
      <c r="I178" s="209"/>
      <c r="J178" s="221">
        <v>42000</v>
      </c>
      <c r="K178" s="211"/>
      <c r="L178" s="222"/>
      <c r="M178" s="212">
        <v>355</v>
      </c>
      <c r="N178" s="212"/>
      <c r="O178" s="221">
        <v>0</v>
      </c>
      <c r="P178" s="222"/>
      <c r="Q178" s="221">
        <f t="shared" si="11"/>
        <v>42000</v>
      </c>
      <c r="R178" s="211"/>
      <c r="S178" s="222"/>
      <c r="T178" s="221" t="s">
        <v>102</v>
      </c>
      <c r="U178" s="211"/>
      <c r="V178" s="211"/>
      <c r="W178" s="211"/>
      <c r="X178" s="222"/>
      <c r="Y178" s="219" t="s">
        <v>1489</v>
      </c>
      <c r="Z178" s="220"/>
      <c r="AA178" s="22">
        <v>40800</v>
      </c>
      <c r="AB178" s="24" t="s">
        <v>1078</v>
      </c>
      <c r="AC178" s="11" t="str">
        <f t="shared" si="8"/>
        <v>委託ねっと</v>
      </c>
    </row>
    <row r="179" spans="3:29" hidden="1" x14ac:dyDescent="0.2">
      <c r="C179" s="63"/>
      <c r="D179" s="62"/>
      <c r="E179" s="61"/>
      <c r="F179" s="208" t="s">
        <v>12</v>
      </c>
      <c r="G179" s="209"/>
      <c r="H179" s="210" t="s">
        <v>1090</v>
      </c>
      <c r="I179" s="209"/>
      <c r="J179" s="221">
        <v>57750</v>
      </c>
      <c r="K179" s="211"/>
      <c r="L179" s="222"/>
      <c r="M179" s="212">
        <v>1044</v>
      </c>
      <c r="N179" s="212"/>
      <c r="O179" s="213">
        <v>0</v>
      </c>
      <c r="P179" s="213"/>
      <c r="Q179" s="221">
        <f t="shared" si="11"/>
        <v>57750</v>
      </c>
      <c r="R179" s="211"/>
      <c r="S179" s="222"/>
      <c r="T179" s="219" t="s">
        <v>307</v>
      </c>
      <c r="U179" s="219"/>
      <c r="V179" s="219"/>
      <c r="W179" s="219"/>
      <c r="X179" s="219"/>
      <c r="Y179" s="219" t="s">
        <v>1488</v>
      </c>
      <c r="Z179" s="220"/>
      <c r="AA179" s="22">
        <v>40800</v>
      </c>
      <c r="AB179" s="24" t="s">
        <v>1081</v>
      </c>
      <c r="AC179" s="11" t="str">
        <f t="shared" si="8"/>
        <v>広告自主PR</v>
      </c>
    </row>
    <row r="180" spans="3:29" hidden="1" x14ac:dyDescent="0.2">
      <c r="C180" s="63"/>
      <c r="D180" s="62"/>
      <c r="E180" s="61"/>
      <c r="F180" s="208" t="s">
        <v>12</v>
      </c>
      <c r="G180" s="209"/>
      <c r="H180" s="210" t="s">
        <v>14</v>
      </c>
      <c r="I180" s="209"/>
      <c r="J180" s="211">
        <v>136500</v>
      </c>
      <c r="K180" s="211"/>
      <c r="L180" s="211"/>
      <c r="M180" s="212">
        <v>1089</v>
      </c>
      <c r="N180" s="212"/>
      <c r="O180" s="213">
        <v>0</v>
      </c>
      <c r="P180" s="213"/>
      <c r="Q180" s="221">
        <f t="shared" si="11"/>
        <v>136500</v>
      </c>
      <c r="R180" s="211"/>
      <c r="S180" s="222"/>
      <c r="T180" s="221" t="s">
        <v>76</v>
      </c>
      <c r="U180" s="211"/>
      <c r="V180" s="211"/>
      <c r="W180" s="211"/>
      <c r="X180" s="222"/>
      <c r="Y180" s="219" t="s">
        <v>1487</v>
      </c>
      <c r="Z180" s="220"/>
      <c r="AA180" s="22">
        <v>40800</v>
      </c>
      <c r="AB180" s="2" t="s">
        <v>1081</v>
      </c>
      <c r="AC180" s="11" t="str">
        <f t="shared" si="8"/>
        <v>印刷自主PR</v>
      </c>
    </row>
    <row r="181" spans="3:29" hidden="1" x14ac:dyDescent="0.2">
      <c r="C181" s="63"/>
      <c r="D181" s="62"/>
      <c r="E181" s="61"/>
      <c r="F181" s="208" t="s">
        <v>12</v>
      </c>
      <c r="G181" s="209"/>
      <c r="H181" s="210" t="s">
        <v>17</v>
      </c>
      <c r="I181" s="209"/>
      <c r="J181" s="221">
        <v>157500</v>
      </c>
      <c r="K181" s="211"/>
      <c r="L181" s="222"/>
      <c r="M181" s="212">
        <v>1089</v>
      </c>
      <c r="N181" s="212"/>
      <c r="O181" s="213">
        <v>0</v>
      </c>
      <c r="P181" s="213"/>
      <c r="Q181" s="221">
        <f t="shared" si="11"/>
        <v>157500</v>
      </c>
      <c r="R181" s="211"/>
      <c r="S181" s="222"/>
      <c r="T181" s="221" t="s">
        <v>76</v>
      </c>
      <c r="U181" s="211"/>
      <c r="V181" s="211"/>
      <c r="W181" s="211"/>
      <c r="X181" s="222"/>
      <c r="Y181" s="219" t="s">
        <v>1486</v>
      </c>
      <c r="Z181" s="220"/>
      <c r="AA181" s="22">
        <v>40800</v>
      </c>
      <c r="AB181" s="2" t="s">
        <v>1081</v>
      </c>
      <c r="AC181" s="11" t="str">
        <f t="shared" si="8"/>
        <v>手数自主PR</v>
      </c>
    </row>
    <row r="182" spans="3:29" hidden="1" x14ac:dyDescent="0.2">
      <c r="C182" s="63"/>
      <c r="D182" s="62"/>
      <c r="E182" s="61"/>
      <c r="F182" s="208" t="s">
        <v>12</v>
      </c>
      <c r="G182" s="209"/>
      <c r="H182" s="210" t="s">
        <v>373</v>
      </c>
      <c r="I182" s="209"/>
      <c r="J182" s="221">
        <v>600</v>
      </c>
      <c r="K182" s="211"/>
      <c r="L182" s="222"/>
      <c r="M182" s="212">
        <v>1120</v>
      </c>
      <c r="N182" s="212"/>
      <c r="O182" s="213">
        <v>0</v>
      </c>
      <c r="P182" s="213"/>
      <c r="Q182" s="221">
        <f t="shared" si="11"/>
        <v>600</v>
      </c>
      <c r="R182" s="211"/>
      <c r="S182" s="222"/>
      <c r="T182" s="219" t="s">
        <v>1151</v>
      </c>
      <c r="U182" s="219"/>
      <c r="V182" s="219"/>
      <c r="W182" s="219"/>
      <c r="X182" s="219"/>
      <c r="Y182" s="219" t="s">
        <v>1437</v>
      </c>
      <c r="Z182" s="220"/>
      <c r="AA182" s="22">
        <v>40800</v>
      </c>
      <c r="AB182" s="24" t="s">
        <v>1436</v>
      </c>
      <c r="AC182" s="11" t="str">
        <f t="shared" si="8"/>
        <v>使賃音活</v>
      </c>
    </row>
    <row r="183" spans="3:29" hidden="1" x14ac:dyDescent="0.2">
      <c r="C183" s="63"/>
      <c r="D183" s="62"/>
      <c r="E183" s="61"/>
      <c r="F183" s="208" t="s">
        <v>12</v>
      </c>
      <c r="G183" s="209"/>
      <c r="H183" s="210" t="s">
        <v>14</v>
      </c>
      <c r="I183" s="209"/>
      <c r="J183" s="221">
        <v>105000</v>
      </c>
      <c r="K183" s="211"/>
      <c r="L183" s="222"/>
      <c r="M183" s="212">
        <v>1122</v>
      </c>
      <c r="N183" s="212"/>
      <c r="O183" s="221">
        <v>0</v>
      </c>
      <c r="P183" s="222"/>
      <c r="Q183" s="221">
        <f t="shared" si="11"/>
        <v>105000</v>
      </c>
      <c r="R183" s="211"/>
      <c r="S183" s="222"/>
      <c r="T183" s="219" t="s">
        <v>266</v>
      </c>
      <c r="U183" s="219"/>
      <c r="V183" s="219"/>
      <c r="W183" s="219"/>
      <c r="X183" s="219"/>
      <c r="Y183" s="219" t="s">
        <v>1485</v>
      </c>
      <c r="Z183" s="220"/>
      <c r="AA183" s="22">
        <v>40800</v>
      </c>
      <c r="AB183" s="2" t="s">
        <v>1248</v>
      </c>
      <c r="AC183" s="11" t="str">
        <f t="shared" si="8"/>
        <v>印刷ｷｯｽﾞ</v>
      </c>
    </row>
    <row r="184" spans="3:29" hidden="1" x14ac:dyDescent="0.2">
      <c r="C184" s="63"/>
      <c r="D184" s="62"/>
      <c r="E184" s="61"/>
      <c r="F184" s="208" t="s">
        <v>12</v>
      </c>
      <c r="G184" s="209"/>
      <c r="H184" s="210" t="s">
        <v>11</v>
      </c>
      <c r="I184" s="209"/>
      <c r="J184" s="221">
        <v>4100</v>
      </c>
      <c r="K184" s="211"/>
      <c r="L184" s="222"/>
      <c r="M184" s="212">
        <v>1123</v>
      </c>
      <c r="N184" s="212"/>
      <c r="O184" s="221">
        <v>0</v>
      </c>
      <c r="P184" s="222"/>
      <c r="Q184" s="221">
        <f t="shared" si="11"/>
        <v>4100</v>
      </c>
      <c r="R184" s="211"/>
      <c r="S184" s="222"/>
      <c r="T184" s="219" t="s">
        <v>90</v>
      </c>
      <c r="U184" s="219"/>
      <c r="V184" s="219"/>
      <c r="W184" s="219"/>
      <c r="X184" s="219"/>
      <c r="Y184" s="219" t="s">
        <v>1484</v>
      </c>
      <c r="Z184" s="220"/>
      <c r="AA184" s="22">
        <v>40800</v>
      </c>
      <c r="AB184" s="24" t="s">
        <v>1076</v>
      </c>
      <c r="AC184" s="11" t="str">
        <f t="shared" si="8"/>
        <v>消耗ｲﾝﾌｫ</v>
      </c>
    </row>
    <row r="185" spans="3:29" hidden="1" x14ac:dyDescent="0.2">
      <c r="C185" s="63"/>
      <c r="D185" s="62"/>
      <c r="E185" s="61"/>
      <c r="F185" s="208" t="s">
        <v>12</v>
      </c>
      <c r="G185" s="209"/>
      <c r="H185" s="210" t="s">
        <v>14</v>
      </c>
      <c r="I185" s="209"/>
      <c r="J185" s="221">
        <v>67200</v>
      </c>
      <c r="K185" s="211"/>
      <c r="L185" s="222"/>
      <c r="M185" s="212">
        <v>1155</v>
      </c>
      <c r="N185" s="212"/>
      <c r="O185" s="221">
        <v>0</v>
      </c>
      <c r="P185" s="222"/>
      <c r="Q185" s="221">
        <f t="shared" si="11"/>
        <v>67200</v>
      </c>
      <c r="R185" s="211"/>
      <c r="S185" s="222"/>
      <c r="T185" s="221" t="s">
        <v>76</v>
      </c>
      <c r="U185" s="211"/>
      <c r="V185" s="211"/>
      <c r="W185" s="211"/>
      <c r="X185" s="222"/>
      <c r="Y185" s="219" t="s">
        <v>1483</v>
      </c>
      <c r="Z185" s="220"/>
      <c r="AA185" s="22">
        <v>40800</v>
      </c>
      <c r="AB185" s="2" t="s">
        <v>1081</v>
      </c>
      <c r="AC185" s="11" t="str">
        <f t="shared" si="8"/>
        <v>印刷自主PR</v>
      </c>
    </row>
    <row r="186" spans="3:29" hidden="1" x14ac:dyDescent="0.2">
      <c r="C186" s="63"/>
      <c r="D186" s="62"/>
      <c r="E186" s="61"/>
      <c r="F186" s="208" t="s">
        <v>12</v>
      </c>
      <c r="G186" s="209"/>
      <c r="H186" s="210" t="s">
        <v>14</v>
      </c>
      <c r="I186" s="209"/>
      <c r="J186" s="221">
        <v>67200</v>
      </c>
      <c r="K186" s="211"/>
      <c r="L186" s="222"/>
      <c r="M186" s="212">
        <v>1155</v>
      </c>
      <c r="N186" s="212"/>
      <c r="O186" s="221">
        <v>0</v>
      </c>
      <c r="P186" s="222"/>
      <c r="Q186" s="221">
        <f t="shared" si="11"/>
        <v>67200</v>
      </c>
      <c r="R186" s="211"/>
      <c r="S186" s="222"/>
      <c r="T186" s="221" t="s">
        <v>76</v>
      </c>
      <c r="U186" s="211"/>
      <c r="V186" s="211"/>
      <c r="W186" s="211"/>
      <c r="X186" s="222"/>
      <c r="Y186" s="219" t="s">
        <v>1483</v>
      </c>
      <c r="Z186" s="220"/>
      <c r="AA186" s="22">
        <v>40800</v>
      </c>
      <c r="AB186" s="2" t="s">
        <v>1125</v>
      </c>
      <c r="AC186" s="11" t="str">
        <f t="shared" si="8"/>
        <v>印刷湖国</v>
      </c>
    </row>
    <row r="187" spans="3:29" hidden="1" x14ac:dyDescent="0.2">
      <c r="C187" s="63"/>
      <c r="D187" s="62"/>
      <c r="E187" s="61"/>
      <c r="F187" s="208" t="s">
        <v>12</v>
      </c>
      <c r="G187" s="209"/>
      <c r="H187" s="210" t="s">
        <v>16</v>
      </c>
      <c r="I187" s="209"/>
      <c r="J187" s="221">
        <v>40000</v>
      </c>
      <c r="K187" s="211"/>
      <c r="L187" s="222"/>
      <c r="M187" s="251">
        <v>640</v>
      </c>
      <c r="N187" s="251"/>
      <c r="O187" s="221">
        <v>0</v>
      </c>
      <c r="P187" s="222"/>
      <c r="Q187" s="221">
        <f t="shared" si="11"/>
        <v>40000</v>
      </c>
      <c r="R187" s="211"/>
      <c r="S187" s="222"/>
      <c r="T187" s="219" t="s">
        <v>1481</v>
      </c>
      <c r="U187" s="219"/>
      <c r="V187" s="219"/>
      <c r="W187" s="219"/>
      <c r="X187" s="219"/>
      <c r="Y187" s="219" t="s">
        <v>1482</v>
      </c>
      <c r="Z187" s="220"/>
      <c r="AA187" s="22">
        <v>40800</v>
      </c>
      <c r="AB187" s="2" t="s">
        <v>1125</v>
      </c>
      <c r="AC187" s="11" t="str">
        <f t="shared" si="8"/>
        <v>報償湖国</v>
      </c>
    </row>
    <row r="188" spans="3:29" hidden="1" x14ac:dyDescent="0.2">
      <c r="C188" s="63"/>
      <c r="D188" s="62"/>
      <c r="E188" s="61"/>
      <c r="F188" s="208" t="s">
        <v>12</v>
      </c>
      <c r="G188" s="209"/>
      <c r="H188" s="210" t="s">
        <v>16</v>
      </c>
      <c r="I188" s="209"/>
      <c r="J188" s="221">
        <v>50000</v>
      </c>
      <c r="K188" s="211"/>
      <c r="L188" s="222"/>
      <c r="M188" s="251">
        <v>640</v>
      </c>
      <c r="N188" s="251"/>
      <c r="O188" s="221">
        <v>0</v>
      </c>
      <c r="P188" s="222"/>
      <c r="Q188" s="221">
        <f t="shared" si="11"/>
        <v>50000</v>
      </c>
      <c r="R188" s="211"/>
      <c r="S188" s="222"/>
      <c r="T188" s="219" t="s">
        <v>1480</v>
      </c>
      <c r="U188" s="219"/>
      <c r="V188" s="219"/>
      <c r="W188" s="219"/>
      <c r="X188" s="219"/>
      <c r="Y188" s="219" t="s">
        <v>1482</v>
      </c>
      <c r="Z188" s="220"/>
      <c r="AA188" s="22">
        <v>40800</v>
      </c>
      <c r="AB188" s="2" t="s">
        <v>1125</v>
      </c>
      <c r="AC188" s="11" t="str">
        <f t="shared" si="8"/>
        <v>報償湖国</v>
      </c>
    </row>
    <row r="189" spans="3:29" hidden="1" x14ac:dyDescent="0.2">
      <c r="C189" s="63"/>
      <c r="D189" s="62"/>
      <c r="E189" s="61"/>
      <c r="F189" s="208" t="s">
        <v>12</v>
      </c>
      <c r="G189" s="209"/>
      <c r="H189" s="210" t="s">
        <v>16</v>
      </c>
      <c r="I189" s="209"/>
      <c r="J189" s="221">
        <v>50000</v>
      </c>
      <c r="K189" s="211"/>
      <c r="L189" s="222"/>
      <c r="M189" s="251">
        <v>640</v>
      </c>
      <c r="N189" s="251"/>
      <c r="O189" s="221">
        <v>0</v>
      </c>
      <c r="P189" s="222"/>
      <c r="Q189" s="221">
        <f t="shared" si="11"/>
        <v>50000</v>
      </c>
      <c r="R189" s="211"/>
      <c r="S189" s="222"/>
      <c r="T189" s="219" t="s">
        <v>1479</v>
      </c>
      <c r="U189" s="219"/>
      <c r="V189" s="219"/>
      <c r="W189" s="219"/>
      <c r="X189" s="219"/>
      <c r="Y189" s="219" t="s">
        <v>1482</v>
      </c>
      <c r="Z189" s="220"/>
      <c r="AA189" s="22">
        <v>40800</v>
      </c>
      <c r="AB189" s="2" t="s">
        <v>1125</v>
      </c>
      <c r="AC189" s="11" t="str">
        <f t="shared" si="8"/>
        <v>報償湖国</v>
      </c>
    </row>
    <row r="190" spans="3:29" hidden="1" x14ac:dyDescent="0.2">
      <c r="C190" s="63"/>
      <c r="D190" s="62"/>
      <c r="E190" s="61"/>
      <c r="F190" s="208" t="s">
        <v>12</v>
      </c>
      <c r="G190" s="209"/>
      <c r="H190" s="210" t="s">
        <v>13</v>
      </c>
      <c r="I190" s="209"/>
      <c r="J190" s="221">
        <v>960</v>
      </c>
      <c r="K190" s="211"/>
      <c r="L190" s="222"/>
      <c r="M190" s="251">
        <v>641</v>
      </c>
      <c r="N190" s="251"/>
      <c r="O190" s="221">
        <v>0</v>
      </c>
      <c r="P190" s="222"/>
      <c r="Q190" s="221">
        <f t="shared" si="11"/>
        <v>960</v>
      </c>
      <c r="R190" s="211"/>
      <c r="S190" s="222"/>
      <c r="T190" s="219" t="s">
        <v>1481</v>
      </c>
      <c r="U190" s="219"/>
      <c r="V190" s="219"/>
      <c r="W190" s="219"/>
      <c r="X190" s="219"/>
      <c r="Y190" s="219" t="s">
        <v>1478</v>
      </c>
      <c r="Z190" s="220"/>
      <c r="AA190" s="22">
        <v>40800</v>
      </c>
      <c r="AB190" s="2" t="s">
        <v>1125</v>
      </c>
      <c r="AC190" s="11" t="str">
        <f t="shared" si="8"/>
        <v>旅費湖国</v>
      </c>
    </row>
    <row r="191" spans="3:29" hidden="1" x14ac:dyDescent="0.2">
      <c r="C191" s="63"/>
      <c r="D191" s="62"/>
      <c r="E191" s="61"/>
      <c r="F191" s="208" t="s">
        <v>12</v>
      </c>
      <c r="G191" s="209"/>
      <c r="H191" s="210" t="s">
        <v>13</v>
      </c>
      <c r="I191" s="209"/>
      <c r="J191" s="221">
        <v>1760</v>
      </c>
      <c r="K191" s="211"/>
      <c r="L191" s="222"/>
      <c r="M191" s="251">
        <v>641</v>
      </c>
      <c r="N191" s="251"/>
      <c r="O191" s="221">
        <v>0</v>
      </c>
      <c r="P191" s="222"/>
      <c r="Q191" s="221">
        <f t="shared" si="11"/>
        <v>1760</v>
      </c>
      <c r="R191" s="211"/>
      <c r="S191" s="222"/>
      <c r="T191" s="219" t="s">
        <v>1480</v>
      </c>
      <c r="U191" s="219"/>
      <c r="V191" s="219"/>
      <c r="W191" s="219"/>
      <c r="X191" s="219"/>
      <c r="Y191" s="219" t="s">
        <v>1478</v>
      </c>
      <c r="Z191" s="220"/>
      <c r="AA191" s="22">
        <v>40800</v>
      </c>
      <c r="AB191" s="2" t="s">
        <v>1125</v>
      </c>
      <c r="AC191" s="11" t="str">
        <f t="shared" si="8"/>
        <v>旅費湖国</v>
      </c>
    </row>
    <row r="192" spans="3:29" hidden="1" x14ac:dyDescent="0.2">
      <c r="C192" s="63"/>
      <c r="D192" s="62"/>
      <c r="E192" s="61"/>
      <c r="F192" s="208" t="s">
        <v>12</v>
      </c>
      <c r="G192" s="209"/>
      <c r="H192" s="210" t="s">
        <v>13</v>
      </c>
      <c r="I192" s="209"/>
      <c r="J192" s="221">
        <v>620</v>
      </c>
      <c r="K192" s="211"/>
      <c r="L192" s="222"/>
      <c r="M192" s="251">
        <v>641</v>
      </c>
      <c r="N192" s="251"/>
      <c r="O192" s="221">
        <v>0</v>
      </c>
      <c r="P192" s="222"/>
      <c r="Q192" s="221">
        <f t="shared" si="11"/>
        <v>620</v>
      </c>
      <c r="R192" s="211"/>
      <c r="S192" s="222"/>
      <c r="T192" s="219" t="s">
        <v>1479</v>
      </c>
      <c r="U192" s="219"/>
      <c r="V192" s="219"/>
      <c r="W192" s="219"/>
      <c r="X192" s="219"/>
      <c r="Y192" s="219" t="s">
        <v>1478</v>
      </c>
      <c r="Z192" s="220"/>
      <c r="AA192" s="22">
        <v>40800</v>
      </c>
      <c r="AB192" s="2" t="s">
        <v>1125</v>
      </c>
      <c r="AC192" s="11" t="str">
        <f t="shared" si="8"/>
        <v>旅費湖国</v>
      </c>
    </row>
    <row r="193" spans="3:29" hidden="1" x14ac:dyDescent="0.2">
      <c r="C193" s="63"/>
      <c r="D193" s="62"/>
      <c r="E193" s="61"/>
      <c r="F193" s="215" t="s">
        <v>149</v>
      </c>
      <c r="G193" s="216"/>
      <c r="H193" s="217" t="s">
        <v>1087</v>
      </c>
      <c r="I193" s="217"/>
      <c r="J193" s="206">
        <v>13705</v>
      </c>
      <c r="K193" s="206"/>
      <c r="L193" s="206"/>
      <c r="M193" s="218">
        <v>730</v>
      </c>
      <c r="N193" s="218"/>
      <c r="O193" s="206">
        <v>0</v>
      </c>
      <c r="P193" s="206"/>
      <c r="Q193" s="206">
        <f t="shared" si="11"/>
        <v>13705</v>
      </c>
      <c r="R193" s="206"/>
      <c r="S193" s="206"/>
      <c r="T193" s="206" t="s">
        <v>151</v>
      </c>
      <c r="U193" s="206"/>
      <c r="V193" s="206"/>
      <c r="W193" s="206"/>
      <c r="X193" s="206"/>
      <c r="Y193" s="206" t="s">
        <v>782</v>
      </c>
      <c r="Z193" s="207"/>
      <c r="AA193" s="22">
        <v>40814</v>
      </c>
      <c r="AB193" s="24" t="s">
        <v>1091</v>
      </c>
      <c r="AC193" s="11" t="str">
        <f t="shared" si="8"/>
        <v>使賃ｱｰﾄﾒｲﾂ</v>
      </c>
    </row>
    <row r="194" spans="3:29" hidden="1" x14ac:dyDescent="0.2">
      <c r="C194" s="63"/>
      <c r="D194" s="62"/>
      <c r="E194" s="61"/>
      <c r="F194" s="228" t="s">
        <v>12</v>
      </c>
      <c r="G194" s="210"/>
      <c r="H194" s="210" t="s">
        <v>13</v>
      </c>
      <c r="I194" s="209"/>
      <c r="J194" s="224">
        <v>15270</v>
      </c>
      <c r="K194" s="224"/>
      <c r="L194" s="224"/>
      <c r="M194" s="229">
        <v>1243</v>
      </c>
      <c r="N194" s="227"/>
      <c r="O194" s="219">
        <v>0</v>
      </c>
      <c r="P194" s="219"/>
      <c r="Q194" s="219">
        <f>+J194-O194</f>
        <v>15270</v>
      </c>
      <c r="R194" s="219"/>
      <c r="S194" s="219"/>
      <c r="T194" s="219" t="s">
        <v>69</v>
      </c>
      <c r="U194" s="219"/>
      <c r="V194" s="219"/>
      <c r="W194" s="219"/>
      <c r="X194" s="219"/>
      <c r="Y194" s="219" t="s">
        <v>780</v>
      </c>
      <c r="Z194" s="220"/>
      <c r="AA194" s="22">
        <v>40815</v>
      </c>
      <c r="AB194" s="2" t="s">
        <v>1248</v>
      </c>
      <c r="AC194" s="11" t="str">
        <f t="shared" si="8"/>
        <v>旅費ｷｯｽﾞ</v>
      </c>
    </row>
    <row r="195" spans="3:29" hidden="1" x14ac:dyDescent="0.2">
      <c r="C195" s="63"/>
      <c r="D195" s="62"/>
      <c r="E195" s="61"/>
      <c r="F195" s="228" t="s">
        <v>67</v>
      </c>
      <c r="G195" s="210"/>
      <c r="H195" s="210" t="s">
        <v>13</v>
      </c>
      <c r="I195" s="209"/>
      <c r="J195" s="224">
        <v>4650</v>
      </c>
      <c r="K195" s="224"/>
      <c r="L195" s="224"/>
      <c r="M195" s="229">
        <v>1243</v>
      </c>
      <c r="N195" s="227"/>
      <c r="O195" s="219">
        <v>0</v>
      </c>
      <c r="P195" s="219"/>
      <c r="Q195" s="219">
        <f>+J195-O195</f>
        <v>4650</v>
      </c>
      <c r="R195" s="219"/>
      <c r="S195" s="219"/>
      <c r="T195" s="219" t="s">
        <v>360</v>
      </c>
      <c r="U195" s="219"/>
      <c r="V195" s="219"/>
      <c r="W195" s="219"/>
      <c r="X195" s="219"/>
      <c r="Y195" s="219" t="s">
        <v>780</v>
      </c>
      <c r="Z195" s="220"/>
      <c r="AA195" s="22">
        <v>40815</v>
      </c>
      <c r="AB195" s="2" t="s">
        <v>1073</v>
      </c>
      <c r="AC195" s="11" t="str">
        <f t="shared" si="8"/>
        <v>旅費ﾐｭｰｼﾞｶﾙ</v>
      </c>
    </row>
    <row r="196" spans="3:29" hidden="1" x14ac:dyDescent="0.2">
      <c r="C196" s="63"/>
      <c r="D196" s="62"/>
      <c r="E196" s="61"/>
      <c r="F196" s="228" t="s">
        <v>12</v>
      </c>
      <c r="G196" s="210"/>
      <c r="H196" s="210" t="s">
        <v>13</v>
      </c>
      <c r="I196" s="209"/>
      <c r="J196" s="224">
        <v>7541</v>
      </c>
      <c r="K196" s="224"/>
      <c r="L196" s="224"/>
      <c r="M196" s="229">
        <v>1243</v>
      </c>
      <c r="N196" s="227"/>
      <c r="O196" s="219">
        <v>0</v>
      </c>
      <c r="P196" s="219"/>
      <c r="Q196" s="219">
        <f>+J196-O196</f>
        <v>7541</v>
      </c>
      <c r="R196" s="219"/>
      <c r="S196" s="219"/>
      <c r="T196" s="219" t="s">
        <v>69</v>
      </c>
      <c r="U196" s="219"/>
      <c r="V196" s="219"/>
      <c r="W196" s="219"/>
      <c r="X196" s="219"/>
      <c r="Y196" s="219" t="s">
        <v>780</v>
      </c>
      <c r="Z196" s="220"/>
      <c r="AA196" s="22">
        <v>40815</v>
      </c>
      <c r="AB196" s="24" t="s">
        <v>1081</v>
      </c>
      <c r="AC196" s="11" t="str">
        <f t="shared" ref="AC196:AC259" si="12">CONCATENATE(H196,AB196)</f>
        <v>旅費自主PR</v>
      </c>
    </row>
    <row r="197" spans="3:29" hidden="1" x14ac:dyDescent="0.2">
      <c r="C197" s="63"/>
      <c r="D197" s="62"/>
      <c r="E197" s="61"/>
      <c r="F197" s="228" t="s">
        <v>12</v>
      </c>
      <c r="G197" s="210"/>
      <c r="H197" s="210" t="s">
        <v>13</v>
      </c>
      <c r="I197" s="209"/>
      <c r="J197" s="224">
        <v>1691</v>
      </c>
      <c r="K197" s="224"/>
      <c r="L197" s="224"/>
      <c r="M197" s="229">
        <v>1243</v>
      </c>
      <c r="N197" s="227"/>
      <c r="O197" s="219">
        <v>0</v>
      </c>
      <c r="P197" s="219"/>
      <c r="Q197" s="219">
        <f>+J197-O197</f>
        <v>1691</v>
      </c>
      <c r="R197" s="219"/>
      <c r="S197" s="219"/>
      <c r="T197" s="219" t="s">
        <v>360</v>
      </c>
      <c r="U197" s="219"/>
      <c r="V197" s="219"/>
      <c r="W197" s="219"/>
      <c r="X197" s="219"/>
      <c r="Y197" s="219" t="s">
        <v>780</v>
      </c>
      <c r="Z197" s="220"/>
      <c r="AA197" s="22">
        <v>40815</v>
      </c>
      <c r="AB197" s="24" t="s">
        <v>1124</v>
      </c>
      <c r="AC197" s="11" t="str">
        <f t="shared" si="12"/>
        <v>旅費ｺﾗﾎﾞ共通</v>
      </c>
    </row>
    <row r="198" spans="3:29" hidden="1" x14ac:dyDescent="0.2">
      <c r="C198" s="63"/>
      <c r="D198" s="62"/>
      <c r="E198" s="61"/>
      <c r="F198" s="228" t="s">
        <v>12</v>
      </c>
      <c r="G198" s="210"/>
      <c r="H198" s="210" t="s">
        <v>13</v>
      </c>
      <c r="I198" s="209"/>
      <c r="J198" s="224">
        <v>3150</v>
      </c>
      <c r="K198" s="224"/>
      <c r="L198" s="224"/>
      <c r="M198" s="229">
        <v>1243</v>
      </c>
      <c r="N198" s="227"/>
      <c r="O198" s="219">
        <v>0</v>
      </c>
      <c r="P198" s="219"/>
      <c r="Q198" s="219">
        <f>+J198-O198</f>
        <v>3150</v>
      </c>
      <c r="R198" s="219"/>
      <c r="S198" s="219"/>
      <c r="T198" s="219" t="s">
        <v>69</v>
      </c>
      <c r="U198" s="219"/>
      <c r="V198" s="219"/>
      <c r="W198" s="219"/>
      <c r="X198" s="219"/>
      <c r="Y198" s="219" t="s">
        <v>780</v>
      </c>
      <c r="Z198" s="220"/>
      <c r="AA198" s="22">
        <v>40815</v>
      </c>
      <c r="AB198" s="2" t="s">
        <v>1289</v>
      </c>
      <c r="AC198" s="11" t="str">
        <f t="shared" si="12"/>
        <v>旅費ｴﾚｼﾞｰ</v>
      </c>
    </row>
    <row r="199" spans="3:29" hidden="1" x14ac:dyDescent="0.2">
      <c r="C199" s="63"/>
      <c r="D199" s="62"/>
      <c r="E199" s="61"/>
      <c r="F199" s="208" t="s">
        <v>12</v>
      </c>
      <c r="G199" s="209"/>
      <c r="H199" s="210" t="s">
        <v>1075</v>
      </c>
      <c r="I199" s="209"/>
      <c r="J199" s="221">
        <v>3780</v>
      </c>
      <c r="K199" s="211"/>
      <c r="L199" s="222"/>
      <c r="M199" s="230">
        <v>1191</v>
      </c>
      <c r="N199" s="231"/>
      <c r="O199" s="213">
        <v>0</v>
      </c>
      <c r="P199" s="213"/>
      <c r="Q199" s="221">
        <f t="shared" ref="Q199:Q239" si="13">J199-O199</f>
        <v>3780</v>
      </c>
      <c r="R199" s="211"/>
      <c r="S199" s="222"/>
      <c r="T199" s="219" t="s">
        <v>400</v>
      </c>
      <c r="U199" s="219"/>
      <c r="V199" s="219"/>
      <c r="W199" s="219"/>
      <c r="X199" s="219"/>
      <c r="Y199" s="219" t="s">
        <v>1477</v>
      </c>
      <c r="Z199" s="220"/>
      <c r="AA199" s="22">
        <v>40816</v>
      </c>
      <c r="AB199" s="2" t="s">
        <v>1199</v>
      </c>
      <c r="AC199" s="11" t="str">
        <f t="shared" si="12"/>
        <v>食糧ﾌｧｰｽﾄ</v>
      </c>
    </row>
    <row r="200" spans="3:29" hidden="1" x14ac:dyDescent="0.2">
      <c r="C200" s="63"/>
      <c r="D200" s="62"/>
      <c r="E200" s="61"/>
      <c r="F200" s="208" t="s">
        <v>12</v>
      </c>
      <c r="G200" s="209"/>
      <c r="H200" s="210" t="s">
        <v>1075</v>
      </c>
      <c r="I200" s="209"/>
      <c r="J200" s="221">
        <v>650</v>
      </c>
      <c r="K200" s="211"/>
      <c r="L200" s="222"/>
      <c r="M200" s="212">
        <v>1194</v>
      </c>
      <c r="N200" s="212"/>
      <c r="O200" s="213">
        <v>0</v>
      </c>
      <c r="P200" s="213"/>
      <c r="Q200" s="221">
        <f t="shared" si="13"/>
        <v>650</v>
      </c>
      <c r="R200" s="211"/>
      <c r="S200" s="222"/>
      <c r="T200" s="219" t="s">
        <v>225</v>
      </c>
      <c r="U200" s="219"/>
      <c r="V200" s="219"/>
      <c r="W200" s="219"/>
      <c r="X200" s="219"/>
      <c r="Y200" s="219" t="s">
        <v>1476</v>
      </c>
      <c r="Z200" s="220"/>
      <c r="AA200" s="22">
        <v>40816</v>
      </c>
      <c r="AB200" s="2" t="s">
        <v>1182</v>
      </c>
      <c r="AC200" s="11" t="str">
        <f t="shared" si="12"/>
        <v>食糧ﾐｭｰｼﾞｶﾙ</v>
      </c>
    </row>
    <row r="201" spans="3:29" hidden="1" x14ac:dyDescent="0.2">
      <c r="C201" s="63"/>
      <c r="D201" s="62"/>
      <c r="E201" s="61"/>
      <c r="F201" s="208" t="s">
        <v>12</v>
      </c>
      <c r="G201" s="209"/>
      <c r="H201" s="210" t="s">
        <v>11</v>
      </c>
      <c r="I201" s="209"/>
      <c r="J201" s="221">
        <v>20000</v>
      </c>
      <c r="K201" s="211"/>
      <c r="L201" s="222"/>
      <c r="M201" s="212">
        <v>1008</v>
      </c>
      <c r="N201" s="212"/>
      <c r="O201" s="213">
        <v>0</v>
      </c>
      <c r="P201" s="213"/>
      <c r="Q201" s="221">
        <f t="shared" si="13"/>
        <v>20000</v>
      </c>
      <c r="R201" s="211"/>
      <c r="S201" s="222"/>
      <c r="T201" s="219" t="s">
        <v>19</v>
      </c>
      <c r="U201" s="219"/>
      <c r="V201" s="219"/>
      <c r="W201" s="219"/>
      <c r="X201" s="219"/>
      <c r="Y201" s="219" t="s">
        <v>20</v>
      </c>
      <c r="Z201" s="220"/>
      <c r="AA201" s="22">
        <v>40816</v>
      </c>
      <c r="AB201" s="2" t="s">
        <v>1250</v>
      </c>
      <c r="AC201" s="11" t="str">
        <f t="shared" si="12"/>
        <v>消耗ｺﾗﾎﾞさきら</v>
      </c>
    </row>
    <row r="202" spans="3:29" hidden="1" x14ac:dyDescent="0.2">
      <c r="C202" s="63"/>
      <c r="D202" s="62"/>
      <c r="E202" s="61"/>
      <c r="F202" s="208" t="s">
        <v>12</v>
      </c>
      <c r="G202" s="209"/>
      <c r="H202" s="210" t="s">
        <v>11</v>
      </c>
      <c r="I202" s="209"/>
      <c r="J202" s="221">
        <v>15750</v>
      </c>
      <c r="K202" s="211"/>
      <c r="L202" s="222"/>
      <c r="M202" s="212">
        <v>1201</v>
      </c>
      <c r="N202" s="212"/>
      <c r="O202" s="213">
        <v>0</v>
      </c>
      <c r="P202" s="213"/>
      <c r="Q202" s="221">
        <f t="shared" si="13"/>
        <v>15750</v>
      </c>
      <c r="R202" s="211"/>
      <c r="S202" s="222"/>
      <c r="T202" s="219" t="s">
        <v>601</v>
      </c>
      <c r="U202" s="219"/>
      <c r="V202" s="219"/>
      <c r="W202" s="219"/>
      <c r="X202" s="219"/>
      <c r="Y202" s="219" t="s">
        <v>1475</v>
      </c>
      <c r="Z202" s="220"/>
      <c r="AA202" s="22">
        <v>40816</v>
      </c>
      <c r="AB202" s="2" t="s">
        <v>1081</v>
      </c>
      <c r="AC202" s="11" t="str">
        <f t="shared" si="12"/>
        <v>消耗自主PR</v>
      </c>
    </row>
    <row r="203" spans="3:29" hidden="1" x14ac:dyDescent="0.2">
      <c r="C203" s="63"/>
      <c r="D203" s="62"/>
      <c r="E203" s="61"/>
      <c r="F203" s="208" t="s">
        <v>12</v>
      </c>
      <c r="G203" s="209"/>
      <c r="H203" s="210" t="s">
        <v>17</v>
      </c>
      <c r="I203" s="209"/>
      <c r="J203" s="221">
        <v>15750</v>
      </c>
      <c r="K203" s="211"/>
      <c r="L203" s="222"/>
      <c r="M203" s="212">
        <v>1215</v>
      </c>
      <c r="N203" s="212"/>
      <c r="O203" s="213">
        <v>0</v>
      </c>
      <c r="P203" s="213"/>
      <c r="Q203" s="221">
        <f t="shared" si="13"/>
        <v>15750</v>
      </c>
      <c r="R203" s="211"/>
      <c r="S203" s="222"/>
      <c r="T203" s="221" t="s">
        <v>1472</v>
      </c>
      <c r="U203" s="211"/>
      <c r="V203" s="211"/>
      <c r="W203" s="211"/>
      <c r="X203" s="222"/>
      <c r="Y203" s="219" t="s">
        <v>1474</v>
      </c>
      <c r="Z203" s="220"/>
      <c r="AA203" s="22">
        <v>40816</v>
      </c>
      <c r="AB203" s="2" t="s">
        <v>1248</v>
      </c>
      <c r="AC203" s="11" t="str">
        <f t="shared" si="12"/>
        <v>手数ｷｯｽﾞ</v>
      </c>
    </row>
    <row r="204" spans="3:29" hidden="1" x14ac:dyDescent="0.2">
      <c r="C204" s="63"/>
      <c r="D204" s="62"/>
      <c r="E204" s="61"/>
      <c r="F204" s="208" t="s">
        <v>12</v>
      </c>
      <c r="G204" s="209"/>
      <c r="H204" s="210" t="s">
        <v>1473</v>
      </c>
      <c r="I204" s="209"/>
      <c r="J204" s="221">
        <v>8000</v>
      </c>
      <c r="K204" s="211"/>
      <c r="L204" s="222"/>
      <c r="M204" s="230">
        <v>1207</v>
      </c>
      <c r="N204" s="231"/>
      <c r="O204" s="221">
        <v>0</v>
      </c>
      <c r="P204" s="222"/>
      <c r="Q204" s="221">
        <f t="shared" si="13"/>
        <v>8000</v>
      </c>
      <c r="R204" s="211"/>
      <c r="S204" s="222"/>
      <c r="T204" s="221" t="s">
        <v>1472</v>
      </c>
      <c r="U204" s="211"/>
      <c r="V204" s="211"/>
      <c r="W204" s="211"/>
      <c r="X204" s="222"/>
      <c r="Y204" s="219" t="s">
        <v>1471</v>
      </c>
      <c r="Z204" s="220"/>
      <c r="AA204" s="22">
        <v>40816</v>
      </c>
      <c r="AB204" s="2" t="s">
        <v>1248</v>
      </c>
      <c r="AC204" s="11" t="str">
        <f t="shared" si="12"/>
        <v>負補ｷｯｽﾞ</v>
      </c>
    </row>
    <row r="205" spans="3:29" hidden="1" x14ac:dyDescent="0.2">
      <c r="C205" s="63"/>
      <c r="D205" s="62"/>
      <c r="E205" s="61"/>
      <c r="F205" s="208" t="s">
        <v>12</v>
      </c>
      <c r="G205" s="209"/>
      <c r="H205" s="210" t="s">
        <v>1262</v>
      </c>
      <c r="I205" s="209"/>
      <c r="J205" s="221">
        <v>23600</v>
      </c>
      <c r="K205" s="211"/>
      <c r="L205" s="222"/>
      <c r="M205" s="212" t="s">
        <v>1470</v>
      </c>
      <c r="N205" s="212"/>
      <c r="O205" s="221">
        <v>0</v>
      </c>
      <c r="P205" s="222"/>
      <c r="Q205" s="221">
        <f t="shared" si="13"/>
        <v>23600</v>
      </c>
      <c r="R205" s="211"/>
      <c r="S205" s="222"/>
      <c r="T205" s="219" t="s">
        <v>1263</v>
      </c>
      <c r="U205" s="219"/>
      <c r="V205" s="219"/>
      <c r="W205" s="219"/>
      <c r="X205" s="219"/>
      <c r="Y205" s="219" t="s">
        <v>1469</v>
      </c>
      <c r="Z205" s="220"/>
      <c r="AA205" s="22">
        <v>40816</v>
      </c>
      <c r="AB205" s="2" t="s">
        <v>1197</v>
      </c>
      <c r="AC205" s="11" t="str">
        <f t="shared" si="12"/>
        <v>賃金湖国</v>
      </c>
    </row>
    <row r="206" spans="3:29" hidden="1" x14ac:dyDescent="0.2">
      <c r="C206" s="63"/>
      <c r="D206" s="62"/>
      <c r="E206" s="61"/>
      <c r="F206" s="208" t="s">
        <v>12</v>
      </c>
      <c r="G206" s="209"/>
      <c r="H206" s="210" t="s">
        <v>1262</v>
      </c>
      <c r="I206" s="209"/>
      <c r="J206" s="211">
        <v>12400</v>
      </c>
      <c r="K206" s="211"/>
      <c r="L206" s="211"/>
      <c r="M206" s="212" t="s">
        <v>1470</v>
      </c>
      <c r="N206" s="212"/>
      <c r="O206" s="213">
        <v>0</v>
      </c>
      <c r="P206" s="213"/>
      <c r="Q206" s="213">
        <f t="shared" si="13"/>
        <v>12400</v>
      </c>
      <c r="R206" s="213"/>
      <c r="S206" s="213"/>
      <c r="T206" s="221" t="s">
        <v>655</v>
      </c>
      <c r="U206" s="211"/>
      <c r="V206" s="211"/>
      <c r="W206" s="211"/>
      <c r="X206" s="222"/>
      <c r="Y206" s="219" t="s">
        <v>1469</v>
      </c>
      <c r="Z206" s="220"/>
      <c r="AA206" s="22">
        <v>40816</v>
      </c>
      <c r="AB206" s="2" t="s">
        <v>1197</v>
      </c>
      <c r="AC206" s="11" t="str">
        <f t="shared" si="12"/>
        <v>賃金湖国</v>
      </c>
    </row>
    <row r="207" spans="3:29" hidden="1" x14ac:dyDescent="0.2">
      <c r="C207" s="63"/>
      <c r="D207" s="62"/>
      <c r="E207" s="61"/>
      <c r="F207" s="208" t="s">
        <v>12</v>
      </c>
      <c r="G207" s="209"/>
      <c r="H207" s="210" t="s">
        <v>1093</v>
      </c>
      <c r="I207" s="209"/>
      <c r="J207" s="221">
        <v>4720</v>
      </c>
      <c r="K207" s="211"/>
      <c r="L207" s="222"/>
      <c r="M207" s="230">
        <v>1301</v>
      </c>
      <c r="N207" s="231"/>
      <c r="O207" s="221">
        <v>0</v>
      </c>
      <c r="P207" s="222"/>
      <c r="Q207" s="221">
        <f t="shared" si="13"/>
        <v>4720</v>
      </c>
      <c r="R207" s="211"/>
      <c r="S207" s="222"/>
      <c r="T207" s="221" t="s">
        <v>188</v>
      </c>
      <c r="U207" s="211"/>
      <c r="V207" s="211"/>
      <c r="W207" s="211"/>
      <c r="X207" s="222"/>
      <c r="Y207" s="221" t="s">
        <v>765</v>
      </c>
      <c r="Z207" s="241"/>
      <c r="AA207" s="22">
        <v>40816</v>
      </c>
      <c r="AB207" s="2" t="s">
        <v>1289</v>
      </c>
      <c r="AC207" s="11" t="str">
        <f t="shared" si="12"/>
        <v>通信ｴﾚｼﾞｰ</v>
      </c>
    </row>
    <row r="208" spans="3:29" hidden="1" x14ac:dyDescent="0.2">
      <c r="C208" s="63"/>
      <c r="D208" s="62"/>
      <c r="E208" s="61"/>
      <c r="F208" s="208" t="s">
        <v>12</v>
      </c>
      <c r="G208" s="209"/>
      <c r="H208" s="210" t="s">
        <v>1093</v>
      </c>
      <c r="I208" s="209"/>
      <c r="J208" s="221">
        <v>18560</v>
      </c>
      <c r="K208" s="211"/>
      <c r="L208" s="222"/>
      <c r="M208" s="230">
        <v>1301</v>
      </c>
      <c r="N208" s="231"/>
      <c r="O208" s="221">
        <v>0</v>
      </c>
      <c r="P208" s="222"/>
      <c r="Q208" s="221">
        <f t="shared" si="13"/>
        <v>18560</v>
      </c>
      <c r="R208" s="211"/>
      <c r="S208" s="222"/>
      <c r="T208" s="221" t="s">
        <v>188</v>
      </c>
      <c r="U208" s="211"/>
      <c r="V208" s="211"/>
      <c r="W208" s="211"/>
      <c r="X208" s="222"/>
      <c r="Y208" s="221" t="s">
        <v>765</v>
      </c>
      <c r="Z208" s="241"/>
      <c r="AA208" s="22">
        <v>40816</v>
      </c>
      <c r="AB208" s="2" t="s">
        <v>1081</v>
      </c>
      <c r="AC208" s="11" t="str">
        <f t="shared" si="12"/>
        <v>通信自主PR</v>
      </c>
    </row>
    <row r="209" spans="3:29" hidden="1" x14ac:dyDescent="0.2">
      <c r="C209" s="63"/>
      <c r="D209" s="62"/>
      <c r="E209" s="61"/>
      <c r="F209" s="208" t="s">
        <v>12</v>
      </c>
      <c r="G209" s="209"/>
      <c r="H209" s="210" t="s">
        <v>1093</v>
      </c>
      <c r="I209" s="209"/>
      <c r="J209" s="221">
        <v>51040</v>
      </c>
      <c r="K209" s="211"/>
      <c r="L209" s="222"/>
      <c r="M209" s="230">
        <v>1301</v>
      </c>
      <c r="N209" s="231"/>
      <c r="O209" s="221">
        <v>0</v>
      </c>
      <c r="P209" s="222"/>
      <c r="Q209" s="221">
        <f t="shared" si="13"/>
        <v>51040</v>
      </c>
      <c r="R209" s="211"/>
      <c r="S209" s="222"/>
      <c r="T209" s="221" t="s">
        <v>188</v>
      </c>
      <c r="U209" s="211"/>
      <c r="V209" s="211"/>
      <c r="W209" s="211"/>
      <c r="X209" s="222"/>
      <c r="Y209" s="221" t="s">
        <v>765</v>
      </c>
      <c r="Z209" s="241"/>
      <c r="AA209" s="22">
        <v>40816</v>
      </c>
      <c r="AB209" s="2" t="s">
        <v>1359</v>
      </c>
      <c r="AC209" s="11" t="str">
        <f t="shared" si="12"/>
        <v>通信ﾎﾞﾗ</v>
      </c>
    </row>
    <row r="210" spans="3:29" hidden="1" x14ac:dyDescent="0.2">
      <c r="C210" s="63"/>
      <c r="D210" s="62"/>
      <c r="E210" s="61"/>
      <c r="F210" s="208" t="s">
        <v>12</v>
      </c>
      <c r="G210" s="209"/>
      <c r="H210" s="210" t="s">
        <v>1093</v>
      </c>
      <c r="I210" s="209"/>
      <c r="J210" s="221">
        <v>17600</v>
      </c>
      <c r="K210" s="211"/>
      <c r="L210" s="222"/>
      <c r="M210" s="230">
        <v>1301</v>
      </c>
      <c r="N210" s="231"/>
      <c r="O210" s="221">
        <v>0</v>
      </c>
      <c r="P210" s="222"/>
      <c r="Q210" s="221">
        <f t="shared" si="13"/>
        <v>17600</v>
      </c>
      <c r="R210" s="211"/>
      <c r="S210" s="222"/>
      <c r="T210" s="221" t="s">
        <v>188</v>
      </c>
      <c r="U210" s="211"/>
      <c r="V210" s="211"/>
      <c r="W210" s="211"/>
      <c r="X210" s="222"/>
      <c r="Y210" s="221" t="s">
        <v>765</v>
      </c>
      <c r="Z210" s="241"/>
      <c r="AA210" s="22">
        <v>40816</v>
      </c>
      <c r="AB210" s="2" t="s">
        <v>1091</v>
      </c>
      <c r="AC210" s="11" t="str">
        <f t="shared" si="12"/>
        <v>通信ｱｰﾄﾒｲﾂ</v>
      </c>
    </row>
    <row r="211" spans="3:29" hidden="1" x14ac:dyDescent="0.2">
      <c r="C211" s="63"/>
      <c r="D211" s="62"/>
      <c r="E211" s="61"/>
      <c r="F211" s="208" t="s">
        <v>12</v>
      </c>
      <c r="G211" s="209"/>
      <c r="H211" s="210" t="s">
        <v>1468</v>
      </c>
      <c r="I211" s="209"/>
      <c r="J211" s="211">
        <v>1164</v>
      </c>
      <c r="K211" s="211"/>
      <c r="L211" s="211"/>
      <c r="M211" s="212" t="s">
        <v>1467</v>
      </c>
      <c r="N211" s="212"/>
      <c r="O211" s="213">
        <v>0</v>
      </c>
      <c r="P211" s="213"/>
      <c r="Q211" s="213">
        <f t="shared" si="13"/>
        <v>1164</v>
      </c>
      <c r="R211" s="213"/>
      <c r="S211" s="213"/>
      <c r="T211" s="221" t="s">
        <v>1466</v>
      </c>
      <c r="U211" s="211"/>
      <c r="V211" s="211"/>
      <c r="W211" s="211"/>
      <c r="X211" s="222"/>
      <c r="Y211" s="219" t="s">
        <v>1465</v>
      </c>
      <c r="Z211" s="220"/>
      <c r="AA211" s="22">
        <v>40816</v>
      </c>
      <c r="AB211" s="2" t="s">
        <v>1197</v>
      </c>
      <c r="AC211" s="11" t="str">
        <f t="shared" si="12"/>
        <v>共済湖国</v>
      </c>
    </row>
    <row r="212" spans="3:29" hidden="1" x14ac:dyDescent="0.2">
      <c r="E212" s="20"/>
      <c r="F212" s="252" t="s">
        <v>149</v>
      </c>
      <c r="G212" s="253"/>
      <c r="H212" s="254" t="s">
        <v>1337</v>
      </c>
      <c r="I212" s="254"/>
      <c r="J212" s="255">
        <v>51305</v>
      </c>
      <c r="K212" s="255"/>
      <c r="L212" s="255"/>
      <c r="M212" s="256" t="s">
        <v>1464</v>
      </c>
      <c r="N212" s="256"/>
      <c r="O212" s="255">
        <v>0</v>
      </c>
      <c r="P212" s="255"/>
      <c r="Q212" s="255">
        <f t="shared" si="13"/>
        <v>51305</v>
      </c>
      <c r="R212" s="255"/>
      <c r="S212" s="255"/>
      <c r="T212" s="257" t="s">
        <v>1463</v>
      </c>
      <c r="U212" s="257"/>
      <c r="V212" s="257"/>
      <c r="W212" s="257"/>
      <c r="X212" s="257"/>
      <c r="Y212" s="257" t="s">
        <v>1462</v>
      </c>
      <c r="Z212" s="258"/>
      <c r="AA212" s="22">
        <v>40819</v>
      </c>
      <c r="AB212" s="2" t="s">
        <v>1461</v>
      </c>
      <c r="AC212" s="46" t="str">
        <f t="shared" si="12"/>
        <v>負補ｺﾗﾎﾞりっとう</v>
      </c>
    </row>
    <row r="213" spans="3:29" hidden="1" x14ac:dyDescent="0.2">
      <c r="C213" s="63"/>
      <c r="D213" s="62"/>
      <c r="E213" s="61"/>
      <c r="F213" s="208" t="s">
        <v>1084</v>
      </c>
      <c r="G213" s="226"/>
      <c r="H213" s="210" t="s">
        <v>1093</v>
      </c>
      <c r="I213" s="209"/>
      <c r="J213" s="211">
        <v>50000</v>
      </c>
      <c r="K213" s="211"/>
      <c r="L213" s="211"/>
      <c r="M213" s="212">
        <v>1363</v>
      </c>
      <c r="N213" s="212"/>
      <c r="O213" s="213">
        <v>0</v>
      </c>
      <c r="P213" s="213"/>
      <c r="Q213" s="213">
        <f t="shared" si="13"/>
        <v>50000</v>
      </c>
      <c r="R213" s="213"/>
      <c r="S213" s="213"/>
      <c r="T213" s="213" t="s">
        <v>1196</v>
      </c>
      <c r="U213" s="213"/>
      <c r="V213" s="213"/>
      <c r="W213" s="213"/>
      <c r="X213" s="213"/>
      <c r="Y213" s="213" t="s">
        <v>1460</v>
      </c>
      <c r="Z213" s="214"/>
      <c r="AA213" s="22">
        <v>40821</v>
      </c>
      <c r="AB213" s="2" t="s">
        <v>1289</v>
      </c>
      <c r="AC213" s="11" t="str">
        <f t="shared" si="12"/>
        <v>通信ｴﾚｼﾞｰ</v>
      </c>
    </row>
    <row r="214" spans="3:29" hidden="1" x14ac:dyDescent="0.2">
      <c r="C214" s="63"/>
      <c r="D214" s="62"/>
      <c r="E214" s="61"/>
      <c r="F214" s="208" t="s">
        <v>12</v>
      </c>
      <c r="G214" s="226"/>
      <c r="H214" s="210" t="s">
        <v>1093</v>
      </c>
      <c r="I214" s="209"/>
      <c r="J214" s="211">
        <v>50000</v>
      </c>
      <c r="K214" s="211"/>
      <c r="L214" s="211"/>
      <c r="M214" s="212">
        <f>+M213</f>
        <v>1363</v>
      </c>
      <c r="N214" s="212"/>
      <c r="O214" s="213">
        <v>0</v>
      </c>
      <c r="P214" s="213"/>
      <c r="Q214" s="213">
        <f t="shared" si="13"/>
        <v>50000</v>
      </c>
      <c r="R214" s="213"/>
      <c r="S214" s="213"/>
      <c r="T214" s="213" t="s">
        <v>1196</v>
      </c>
      <c r="U214" s="213"/>
      <c r="V214" s="213"/>
      <c r="W214" s="213"/>
      <c r="X214" s="213"/>
      <c r="Y214" s="213" t="s">
        <v>1460</v>
      </c>
      <c r="Z214" s="214"/>
      <c r="AA214" s="22">
        <v>40821</v>
      </c>
      <c r="AB214" s="2" t="s">
        <v>1081</v>
      </c>
      <c r="AC214" s="11" t="str">
        <f t="shared" si="12"/>
        <v>通信自主PR</v>
      </c>
    </row>
    <row r="215" spans="3:29" hidden="1" x14ac:dyDescent="0.2">
      <c r="C215" s="63"/>
      <c r="D215" s="62"/>
      <c r="E215" s="61"/>
      <c r="F215" s="208" t="s">
        <v>1084</v>
      </c>
      <c r="G215" s="226"/>
      <c r="H215" s="210" t="s">
        <v>16</v>
      </c>
      <c r="I215" s="209"/>
      <c r="J215" s="211">
        <v>215000</v>
      </c>
      <c r="K215" s="211"/>
      <c r="L215" s="211"/>
      <c r="M215" s="212" t="s">
        <v>1459</v>
      </c>
      <c r="N215" s="212"/>
      <c r="O215" s="213">
        <v>21500</v>
      </c>
      <c r="P215" s="213"/>
      <c r="Q215" s="213">
        <f t="shared" si="13"/>
        <v>193500</v>
      </c>
      <c r="R215" s="213"/>
      <c r="S215" s="213"/>
      <c r="T215" s="213" t="s">
        <v>1456</v>
      </c>
      <c r="U215" s="213"/>
      <c r="V215" s="213"/>
      <c r="W215" s="213"/>
      <c r="X215" s="213"/>
      <c r="Y215" s="213" t="s">
        <v>1458</v>
      </c>
      <c r="Z215" s="214"/>
      <c r="AA215" s="22">
        <v>40823</v>
      </c>
      <c r="AB215" s="2" t="s">
        <v>1284</v>
      </c>
      <c r="AC215" s="11" t="str">
        <f t="shared" si="12"/>
        <v>報償ﾎﾞﾗ</v>
      </c>
    </row>
    <row r="216" spans="3:29" hidden="1" x14ac:dyDescent="0.2">
      <c r="C216" s="63"/>
      <c r="D216" s="62"/>
      <c r="E216" s="61"/>
      <c r="F216" s="208" t="s">
        <v>1084</v>
      </c>
      <c r="G216" s="226"/>
      <c r="H216" s="210" t="s">
        <v>13</v>
      </c>
      <c r="I216" s="209"/>
      <c r="J216" s="211">
        <v>32520</v>
      </c>
      <c r="K216" s="211"/>
      <c r="L216" s="211"/>
      <c r="M216" s="212" t="s">
        <v>1457</v>
      </c>
      <c r="N216" s="212"/>
      <c r="O216" s="213">
        <v>3252</v>
      </c>
      <c r="P216" s="213"/>
      <c r="Q216" s="213">
        <f t="shared" si="13"/>
        <v>29268</v>
      </c>
      <c r="R216" s="213"/>
      <c r="S216" s="213"/>
      <c r="T216" s="213" t="s">
        <v>1456</v>
      </c>
      <c r="U216" s="213"/>
      <c r="V216" s="213"/>
      <c r="W216" s="213"/>
      <c r="X216" s="213"/>
      <c r="Y216" s="213" t="s">
        <v>1455</v>
      </c>
      <c r="Z216" s="214"/>
      <c r="AA216" s="22">
        <v>40823</v>
      </c>
      <c r="AB216" s="2" t="s">
        <v>1284</v>
      </c>
      <c r="AC216" s="11" t="str">
        <f t="shared" si="12"/>
        <v>旅費ﾎﾞﾗ</v>
      </c>
    </row>
    <row r="217" spans="3:29" hidden="1" x14ac:dyDescent="0.2">
      <c r="C217" s="63"/>
      <c r="D217" s="62"/>
      <c r="E217" s="61"/>
      <c r="F217" s="208" t="s">
        <v>1084</v>
      </c>
      <c r="G217" s="226"/>
      <c r="H217" s="210" t="s">
        <v>11</v>
      </c>
      <c r="I217" s="209"/>
      <c r="J217" s="211">
        <v>2000</v>
      </c>
      <c r="K217" s="211"/>
      <c r="L217" s="211"/>
      <c r="M217" s="212">
        <v>1374</v>
      </c>
      <c r="N217" s="212"/>
      <c r="O217" s="213">
        <v>0</v>
      </c>
      <c r="P217" s="213"/>
      <c r="Q217" s="213">
        <f t="shared" si="13"/>
        <v>2000</v>
      </c>
      <c r="R217" s="213"/>
      <c r="S217" s="213"/>
      <c r="T217" s="213" t="s">
        <v>1196</v>
      </c>
      <c r="U217" s="213"/>
      <c r="V217" s="213"/>
      <c r="W217" s="213"/>
      <c r="X217" s="213"/>
      <c r="Y217" s="213" t="s">
        <v>1454</v>
      </c>
      <c r="Z217" s="214"/>
      <c r="AA217" s="22">
        <v>40829</v>
      </c>
      <c r="AB217" s="2" t="s">
        <v>1289</v>
      </c>
      <c r="AC217" s="11" t="str">
        <f t="shared" si="12"/>
        <v>消耗ｴﾚｼﾞｰ</v>
      </c>
    </row>
    <row r="218" spans="3:29" hidden="1" x14ac:dyDescent="0.2">
      <c r="C218" s="63"/>
      <c r="D218" s="62"/>
      <c r="E218" s="61"/>
      <c r="F218" s="208" t="s">
        <v>1084</v>
      </c>
      <c r="G218" s="226"/>
      <c r="H218" s="210" t="s">
        <v>11</v>
      </c>
      <c r="I218" s="209"/>
      <c r="J218" s="211">
        <v>600</v>
      </c>
      <c r="K218" s="211"/>
      <c r="L218" s="211"/>
      <c r="M218" s="212">
        <v>1389</v>
      </c>
      <c r="N218" s="212"/>
      <c r="O218" s="213">
        <v>0</v>
      </c>
      <c r="P218" s="213"/>
      <c r="Q218" s="213">
        <f t="shared" si="13"/>
        <v>600</v>
      </c>
      <c r="R218" s="213"/>
      <c r="S218" s="213"/>
      <c r="T218" s="213" t="s">
        <v>1196</v>
      </c>
      <c r="U218" s="213"/>
      <c r="V218" s="213"/>
      <c r="W218" s="213"/>
      <c r="X218" s="213"/>
      <c r="Y218" s="213" t="s">
        <v>1453</v>
      </c>
      <c r="Z218" s="214"/>
      <c r="AA218" s="22">
        <v>40829</v>
      </c>
      <c r="AB218" s="2" t="s">
        <v>1124</v>
      </c>
      <c r="AC218" s="11" t="str">
        <f t="shared" si="12"/>
        <v>消耗ｺﾗﾎﾞ共通</v>
      </c>
    </row>
    <row r="219" spans="3:29" hidden="1" x14ac:dyDescent="0.2">
      <c r="C219" s="63"/>
      <c r="D219" s="62"/>
      <c r="E219" s="61"/>
      <c r="F219" s="208" t="s">
        <v>12</v>
      </c>
      <c r="G219" s="209"/>
      <c r="H219" s="210" t="s">
        <v>15</v>
      </c>
      <c r="I219" s="209"/>
      <c r="J219" s="221">
        <v>81900</v>
      </c>
      <c r="K219" s="211"/>
      <c r="L219" s="222"/>
      <c r="M219" s="212">
        <v>144</v>
      </c>
      <c r="N219" s="212"/>
      <c r="O219" s="221">
        <v>0</v>
      </c>
      <c r="P219" s="222"/>
      <c r="Q219" s="221">
        <f t="shared" si="13"/>
        <v>81900</v>
      </c>
      <c r="R219" s="211"/>
      <c r="S219" s="222"/>
      <c r="T219" s="219" t="s">
        <v>104</v>
      </c>
      <c r="U219" s="219"/>
      <c r="V219" s="219"/>
      <c r="W219" s="219"/>
      <c r="X219" s="219"/>
      <c r="Y219" s="219" t="s">
        <v>1452</v>
      </c>
      <c r="Z219" s="220"/>
      <c r="AA219" s="22">
        <v>40830</v>
      </c>
      <c r="AB219" s="24" t="s">
        <v>1078</v>
      </c>
      <c r="AC219" s="11" t="str">
        <f t="shared" si="12"/>
        <v>委託ねっと</v>
      </c>
    </row>
    <row r="220" spans="3:29" hidden="1" x14ac:dyDescent="0.2">
      <c r="C220" s="63"/>
      <c r="D220" s="62"/>
      <c r="E220" s="61"/>
      <c r="F220" s="208" t="s">
        <v>12</v>
      </c>
      <c r="G220" s="209"/>
      <c r="H220" s="210" t="s">
        <v>15</v>
      </c>
      <c r="I220" s="209"/>
      <c r="J220" s="221">
        <v>42000</v>
      </c>
      <c r="K220" s="211"/>
      <c r="L220" s="222"/>
      <c r="M220" s="212">
        <v>355</v>
      </c>
      <c r="N220" s="212"/>
      <c r="O220" s="221">
        <v>0</v>
      </c>
      <c r="P220" s="222"/>
      <c r="Q220" s="221">
        <f t="shared" si="13"/>
        <v>42000</v>
      </c>
      <c r="R220" s="211"/>
      <c r="S220" s="222"/>
      <c r="T220" s="221" t="s">
        <v>102</v>
      </c>
      <c r="U220" s="211"/>
      <c r="V220" s="211"/>
      <c r="W220" s="211"/>
      <c r="X220" s="222"/>
      <c r="Y220" s="219" t="s">
        <v>1451</v>
      </c>
      <c r="Z220" s="220"/>
      <c r="AA220" s="22">
        <v>40830</v>
      </c>
      <c r="AB220" s="24" t="s">
        <v>1078</v>
      </c>
      <c r="AC220" s="11" t="str">
        <f t="shared" si="12"/>
        <v>委託ねっと</v>
      </c>
    </row>
    <row r="221" spans="3:29" hidden="1" x14ac:dyDescent="0.2">
      <c r="C221" s="63"/>
      <c r="D221" s="62"/>
      <c r="E221" s="61"/>
      <c r="F221" s="208" t="s">
        <v>12</v>
      </c>
      <c r="G221" s="209"/>
      <c r="H221" s="210" t="s">
        <v>1090</v>
      </c>
      <c r="I221" s="209"/>
      <c r="J221" s="221">
        <v>57750</v>
      </c>
      <c r="K221" s="211"/>
      <c r="L221" s="222"/>
      <c r="M221" s="212">
        <v>1163</v>
      </c>
      <c r="N221" s="212"/>
      <c r="O221" s="213">
        <v>0</v>
      </c>
      <c r="P221" s="213"/>
      <c r="Q221" s="221">
        <f t="shared" si="13"/>
        <v>57750</v>
      </c>
      <c r="R221" s="211"/>
      <c r="S221" s="222"/>
      <c r="T221" s="219" t="s">
        <v>307</v>
      </c>
      <c r="U221" s="219"/>
      <c r="V221" s="219"/>
      <c r="W221" s="219"/>
      <c r="X221" s="219"/>
      <c r="Y221" s="219" t="s">
        <v>1450</v>
      </c>
      <c r="Z221" s="220"/>
      <c r="AA221" s="22">
        <v>40830</v>
      </c>
      <c r="AB221" s="24" t="s">
        <v>1081</v>
      </c>
      <c r="AC221" s="11" t="str">
        <f t="shared" si="12"/>
        <v>広告自主PR</v>
      </c>
    </row>
    <row r="222" spans="3:29" hidden="1" x14ac:dyDescent="0.2">
      <c r="C222" s="63"/>
      <c r="D222" s="62"/>
      <c r="E222" s="61"/>
      <c r="F222" s="208" t="s">
        <v>12</v>
      </c>
      <c r="G222" s="209"/>
      <c r="H222" s="210" t="s">
        <v>14</v>
      </c>
      <c r="I222" s="209"/>
      <c r="J222" s="211">
        <v>66150</v>
      </c>
      <c r="K222" s="211"/>
      <c r="L222" s="211"/>
      <c r="M222" s="212">
        <v>1292</v>
      </c>
      <c r="N222" s="212"/>
      <c r="O222" s="213">
        <v>0</v>
      </c>
      <c r="P222" s="213"/>
      <c r="Q222" s="221">
        <f t="shared" si="13"/>
        <v>66150</v>
      </c>
      <c r="R222" s="211"/>
      <c r="S222" s="222"/>
      <c r="T222" s="221" t="s">
        <v>76</v>
      </c>
      <c r="U222" s="211"/>
      <c r="V222" s="211"/>
      <c r="W222" s="211"/>
      <c r="X222" s="222"/>
      <c r="Y222" s="219" t="s">
        <v>1449</v>
      </c>
      <c r="Z222" s="220"/>
      <c r="AA222" s="22">
        <v>40830</v>
      </c>
      <c r="AB222" s="2" t="s">
        <v>1112</v>
      </c>
      <c r="AC222" s="11" t="str">
        <f t="shared" si="12"/>
        <v>印刷ﾋﾟｱｺﾝ</v>
      </c>
    </row>
    <row r="223" spans="3:29" hidden="1" x14ac:dyDescent="0.2">
      <c r="C223" s="63"/>
      <c r="D223" s="62"/>
      <c r="E223" s="61"/>
      <c r="F223" s="208" t="s">
        <v>12</v>
      </c>
      <c r="G223" s="209"/>
      <c r="H223" s="210" t="s">
        <v>17</v>
      </c>
      <c r="I223" s="209"/>
      <c r="J223" s="221">
        <v>18900</v>
      </c>
      <c r="K223" s="211"/>
      <c r="L223" s="222"/>
      <c r="M223" s="212">
        <v>1121</v>
      </c>
      <c r="N223" s="212"/>
      <c r="O223" s="213">
        <v>0</v>
      </c>
      <c r="P223" s="213"/>
      <c r="Q223" s="221">
        <f t="shared" si="13"/>
        <v>18900</v>
      </c>
      <c r="R223" s="211"/>
      <c r="S223" s="222"/>
      <c r="T223" s="221" t="s">
        <v>262</v>
      </c>
      <c r="U223" s="211"/>
      <c r="V223" s="211"/>
      <c r="W223" s="211"/>
      <c r="X223" s="222"/>
      <c r="Y223" s="219" t="s">
        <v>1448</v>
      </c>
      <c r="Z223" s="220"/>
      <c r="AA223" s="22">
        <v>40830</v>
      </c>
      <c r="AB223" s="2" t="s">
        <v>1199</v>
      </c>
      <c r="AC223" s="11" t="str">
        <f t="shared" si="12"/>
        <v>手数ﾌｧｰｽﾄ</v>
      </c>
    </row>
    <row r="224" spans="3:29" hidden="1" x14ac:dyDescent="0.2">
      <c r="C224" s="63"/>
      <c r="D224" s="62"/>
      <c r="E224" s="61"/>
      <c r="F224" s="208" t="s">
        <v>12</v>
      </c>
      <c r="G224" s="209"/>
      <c r="H224" s="210" t="s">
        <v>11</v>
      </c>
      <c r="I224" s="209"/>
      <c r="J224" s="221">
        <v>2646</v>
      </c>
      <c r="K224" s="211"/>
      <c r="L224" s="222"/>
      <c r="M224" s="212">
        <v>1316</v>
      </c>
      <c r="N224" s="212"/>
      <c r="O224" s="213">
        <v>0</v>
      </c>
      <c r="P224" s="213"/>
      <c r="Q224" s="221">
        <f t="shared" si="13"/>
        <v>2646</v>
      </c>
      <c r="R224" s="211"/>
      <c r="S224" s="222"/>
      <c r="T224" s="219" t="s">
        <v>80</v>
      </c>
      <c r="U224" s="219"/>
      <c r="V224" s="219"/>
      <c r="W224" s="219"/>
      <c r="X224" s="219"/>
      <c r="Y224" s="219" t="s">
        <v>1447</v>
      </c>
      <c r="Z224" s="220"/>
      <c r="AA224" s="22">
        <v>40830</v>
      </c>
      <c r="AB224" s="24" t="s">
        <v>1197</v>
      </c>
      <c r="AC224" s="11" t="str">
        <f t="shared" si="12"/>
        <v>消耗湖国</v>
      </c>
    </row>
    <row r="225" spans="3:29" hidden="1" x14ac:dyDescent="0.2">
      <c r="C225" s="63"/>
      <c r="D225" s="62"/>
      <c r="E225" s="61"/>
      <c r="F225" s="208" t="s">
        <v>12</v>
      </c>
      <c r="G225" s="209"/>
      <c r="H225" s="210" t="s">
        <v>11</v>
      </c>
      <c r="I225" s="209"/>
      <c r="J225" s="221">
        <v>903</v>
      </c>
      <c r="K225" s="211"/>
      <c r="L225" s="222"/>
      <c r="M225" s="212">
        <v>1316</v>
      </c>
      <c r="N225" s="212"/>
      <c r="O225" s="221">
        <v>0</v>
      </c>
      <c r="P225" s="222"/>
      <c r="Q225" s="221">
        <f t="shared" si="13"/>
        <v>903</v>
      </c>
      <c r="R225" s="211"/>
      <c r="S225" s="222"/>
      <c r="T225" s="219" t="s">
        <v>80</v>
      </c>
      <c r="U225" s="219"/>
      <c r="V225" s="219"/>
      <c r="W225" s="219"/>
      <c r="X225" s="219"/>
      <c r="Y225" s="219" t="s">
        <v>1446</v>
      </c>
      <c r="Z225" s="220"/>
      <c r="AA225" s="22">
        <v>40830</v>
      </c>
      <c r="AB225" s="2" t="s">
        <v>1197</v>
      </c>
      <c r="AC225" s="11" t="str">
        <f t="shared" si="12"/>
        <v>消耗湖国</v>
      </c>
    </row>
    <row r="226" spans="3:29" hidden="1" x14ac:dyDescent="0.2">
      <c r="C226" s="63"/>
      <c r="D226" s="62"/>
      <c r="E226" s="61"/>
      <c r="F226" s="208" t="s">
        <v>12</v>
      </c>
      <c r="G226" s="209"/>
      <c r="H226" s="210" t="s">
        <v>11</v>
      </c>
      <c r="I226" s="209"/>
      <c r="J226" s="221">
        <v>8400</v>
      </c>
      <c r="K226" s="211"/>
      <c r="L226" s="222"/>
      <c r="M226" s="212">
        <v>1322</v>
      </c>
      <c r="N226" s="212"/>
      <c r="O226" s="221">
        <v>0</v>
      </c>
      <c r="P226" s="222"/>
      <c r="Q226" s="221">
        <f t="shared" si="13"/>
        <v>8400</v>
      </c>
      <c r="R226" s="211"/>
      <c r="S226" s="222"/>
      <c r="T226" s="221" t="s">
        <v>186</v>
      </c>
      <c r="U226" s="211"/>
      <c r="V226" s="211"/>
      <c r="W226" s="211"/>
      <c r="X226" s="222"/>
      <c r="Y226" s="219" t="s">
        <v>1445</v>
      </c>
      <c r="Z226" s="220"/>
      <c r="AA226" s="22">
        <v>40830</v>
      </c>
      <c r="AB226" s="2" t="s">
        <v>1197</v>
      </c>
      <c r="AC226" s="11" t="str">
        <f t="shared" si="12"/>
        <v>消耗湖国</v>
      </c>
    </row>
    <row r="227" spans="3:29" hidden="1" x14ac:dyDescent="0.2">
      <c r="C227" s="63"/>
      <c r="D227" s="62"/>
      <c r="E227" s="61"/>
      <c r="F227" s="208" t="s">
        <v>12</v>
      </c>
      <c r="G227" s="209"/>
      <c r="H227" s="210" t="s">
        <v>11</v>
      </c>
      <c r="I227" s="209"/>
      <c r="J227" s="224">
        <v>9780</v>
      </c>
      <c r="K227" s="224"/>
      <c r="L227" s="224"/>
      <c r="M227" s="212">
        <v>688</v>
      </c>
      <c r="N227" s="212"/>
      <c r="O227" s="213">
        <v>0</v>
      </c>
      <c r="P227" s="213"/>
      <c r="Q227" s="213">
        <f t="shared" si="13"/>
        <v>9780</v>
      </c>
      <c r="R227" s="213"/>
      <c r="S227" s="213"/>
      <c r="T227" s="223" t="s">
        <v>116</v>
      </c>
      <c r="U227" s="224"/>
      <c r="V227" s="224"/>
      <c r="W227" s="224"/>
      <c r="X227" s="225"/>
      <c r="Y227" s="223" t="s">
        <v>651</v>
      </c>
      <c r="Z227" s="232"/>
      <c r="AA227" s="22">
        <v>40830</v>
      </c>
      <c r="AB227" s="2" t="s">
        <v>1076</v>
      </c>
      <c r="AC227" s="11" t="str">
        <f t="shared" si="12"/>
        <v>消耗ｲﾝﾌｫ</v>
      </c>
    </row>
    <row r="228" spans="3:29" hidden="1" x14ac:dyDescent="0.2">
      <c r="C228" s="63"/>
      <c r="D228" s="62"/>
      <c r="E228" s="61"/>
      <c r="F228" s="208" t="s">
        <v>12</v>
      </c>
      <c r="G228" s="209"/>
      <c r="H228" s="210" t="s">
        <v>11</v>
      </c>
      <c r="I228" s="209"/>
      <c r="J228" s="224">
        <v>9780</v>
      </c>
      <c r="K228" s="224"/>
      <c r="L228" s="224"/>
      <c r="M228" s="212">
        <v>689</v>
      </c>
      <c r="N228" s="212"/>
      <c r="O228" s="213">
        <v>0</v>
      </c>
      <c r="P228" s="213"/>
      <c r="Q228" s="213">
        <f t="shared" si="13"/>
        <v>9780</v>
      </c>
      <c r="R228" s="213"/>
      <c r="S228" s="213"/>
      <c r="T228" s="223" t="s">
        <v>114</v>
      </c>
      <c r="U228" s="224"/>
      <c r="V228" s="224"/>
      <c r="W228" s="224"/>
      <c r="X228" s="225"/>
      <c r="Y228" s="223" t="s">
        <v>650</v>
      </c>
      <c r="Z228" s="232"/>
      <c r="AA228" s="22">
        <v>40830</v>
      </c>
      <c r="AB228" s="2" t="s">
        <v>1076</v>
      </c>
      <c r="AC228" s="11" t="str">
        <f t="shared" si="12"/>
        <v>消耗ｲﾝﾌｫ</v>
      </c>
    </row>
    <row r="229" spans="3:29" hidden="1" x14ac:dyDescent="0.2">
      <c r="C229" s="63"/>
      <c r="D229" s="62"/>
      <c r="E229" s="61"/>
      <c r="F229" s="208" t="s">
        <v>12</v>
      </c>
      <c r="G229" s="209"/>
      <c r="H229" s="210" t="s">
        <v>11</v>
      </c>
      <c r="I229" s="209"/>
      <c r="J229" s="223">
        <v>9780</v>
      </c>
      <c r="K229" s="224"/>
      <c r="L229" s="225"/>
      <c r="M229" s="212">
        <v>690</v>
      </c>
      <c r="N229" s="212"/>
      <c r="O229" s="213">
        <v>0</v>
      </c>
      <c r="P229" s="213"/>
      <c r="Q229" s="213">
        <f t="shared" si="13"/>
        <v>9780</v>
      </c>
      <c r="R229" s="213"/>
      <c r="S229" s="213"/>
      <c r="T229" s="223" t="s">
        <v>1236</v>
      </c>
      <c r="U229" s="224"/>
      <c r="V229" s="224"/>
      <c r="W229" s="224"/>
      <c r="X229" s="225"/>
      <c r="Y229" s="223" t="s">
        <v>1444</v>
      </c>
      <c r="Z229" s="232"/>
      <c r="AA229" s="22">
        <v>40830</v>
      </c>
      <c r="AB229" s="2" t="s">
        <v>1076</v>
      </c>
      <c r="AC229" s="11" t="str">
        <f t="shared" si="12"/>
        <v>消耗ｲﾝﾌｫ</v>
      </c>
    </row>
    <row r="230" spans="3:29" hidden="1" x14ac:dyDescent="0.2">
      <c r="C230" s="63"/>
      <c r="D230" s="62"/>
      <c r="E230" s="61"/>
      <c r="F230" s="208" t="s">
        <v>12</v>
      </c>
      <c r="G230" s="209"/>
      <c r="H230" s="210" t="s">
        <v>11</v>
      </c>
      <c r="I230" s="209"/>
      <c r="J230" s="223">
        <v>9600</v>
      </c>
      <c r="K230" s="224"/>
      <c r="L230" s="225"/>
      <c r="M230" s="212">
        <v>691</v>
      </c>
      <c r="N230" s="212"/>
      <c r="O230" s="213">
        <v>0</v>
      </c>
      <c r="P230" s="213"/>
      <c r="Q230" s="213">
        <f t="shared" si="13"/>
        <v>9600</v>
      </c>
      <c r="R230" s="213"/>
      <c r="S230" s="213"/>
      <c r="T230" s="223" t="s">
        <v>1235</v>
      </c>
      <c r="U230" s="224"/>
      <c r="V230" s="224"/>
      <c r="W230" s="224"/>
      <c r="X230" s="225"/>
      <c r="Y230" s="223" t="s">
        <v>1443</v>
      </c>
      <c r="Z230" s="232"/>
      <c r="AA230" s="22">
        <v>40830</v>
      </c>
      <c r="AB230" s="2" t="s">
        <v>1076</v>
      </c>
      <c r="AC230" s="11" t="str">
        <f t="shared" si="12"/>
        <v>消耗ｲﾝﾌｫ</v>
      </c>
    </row>
    <row r="231" spans="3:29" hidden="1" x14ac:dyDescent="0.2">
      <c r="C231" s="63"/>
      <c r="D231" s="62"/>
      <c r="E231" s="61"/>
      <c r="F231" s="208" t="s">
        <v>12</v>
      </c>
      <c r="G231" s="209"/>
      <c r="H231" s="210" t="s">
        <v>11</v>
      </c>
      <c r="I231" s="209"/>
      <c r="J231" s="223">
        <v>9000</v>
      </c>
      <c r="K231" s="224"/>
      <c r="L231" s="225"/>
      <c r="M231" s="212">
        <v>692</v>
      </c>
      <c r="N231" s="212"/>
      <c r="O231" s="213">
        <v>0</v>
      </c>
      <c r="P231" s="213"/>
      <c r="Q231" s="213">
        <f t="shared" si="13"/>
        <v>9000</v>
      </c>
      <c r="R231" s="213"/>
      <c r="S231" s="213"/>
      <c r="T231" s="223" t="s">
        <v>108</v>
      </c>
      <c r="U231" s="224"/>
      <c r="V231" s="224"/>
      <c r="W231" s="224"/>
      <c r="X231" s="225"/>
      <c r="Y231" s="223" t="s">
        <v>648</v>
      </c>
      <c r="Z231" s="232"/>
      <c r="AA231" s="22">
        <v>40830</v>
      </c>
      <c r="AB231" s="2" t="s">
        <v>1076</v>
      </c>
      <c r="AC231" s="11" t="str">
        <f t="shared" si="12"/>
        <v>消耗ｲﾝﾌｫ</v>
      </c>
    </row>
    <row r="232" spans="3:29" hidden="1" x14ac:dyDescent="0.2">
      <c r="C232" s="63"/>
      <c r="D232" s="62"/>
      <c r="E232" s="61"/>
      <c r="F232" s="208" t="s">
        <v>12</v>
      </c>
      <c r="G232" s="209"/>
      <c r="H232" s="210" t="s">
        <v>11</v>
      </c>
      <c r="I232" s="209"/>
      <c r="J232" s="223">
        <v>9720</v>
      </c>
      <c r="K232" s="224"/>
      <c r="L232" s="225"/>
      <c r="M232" s="230">
        <v>693</v>
      </c>
      <c r="N232" s="231"/>
      <c r="O232" s="221">
        <v>0</v>
      </c>
      <c r="P232" s="222"/>
      <c r="Q232" s="221">
        <f t="shared" si="13"/>
        <v>9720</v>
      </c>
      <c r="R232" s="211"/>
      <c r="S232" s="222"/>
      <c r="T232" s="223" t="s">
        <v>106</v>
      </c>
      <c r="U232" s="224"/>
      <c r="V232" s="224"/>
      <c r="W232" s="224"/>
      <c r="X232" s="225"/>
      <c r="Y232" s="223" t="s">
        <v>647</v>
      </c>
      <c r="Z232" s="232"/>
      <c r="AA232" s="22">
        <v>40830</v>
      </c>
      <c r="AB232" s="2" t="s">
        <v>1076</v>
      </c>
      <c r="AC232" s="11" t="str">
        <f t="shared" si="12"/>
        <v>消耗ｲﾝﾌｫ</v>
      </c>
    </row>
    <row r="233" spans="3:29" hidden="1" x14ac:dyDescent="0.2">
      <c r="C233" s="63"/>
      <c r="D233" s="62"/>
      <c r="E233" s="61"/>
      <c r="F233" s="208" t="s">
        <v>12</v>
      </c>
      <c r="G233" s="209"/>
      <c r="H233" s="210" t="s">
        <v>13</v>
      </c>
      <c r="I233" s="209"/>
      <c r="J233" s="211">
        <v>5860</v>
      </c>
      <c r="K233" s="211"/>
      <c r="L233" s="211"/>
      <c r="M233" s="212" t="s">
        <v>1441</v>
      </c>
      <c r="N233" s="212"/>
      <c r="O233" s="213">
        <v>0</v>
      </c>
      <c r="P233" s="213"/>
      <c r="Q233" s="213">
        <f t="shared" si="13"/>
        <v>5860</v>
      </c>
      <c r="R233" s="213"/>
      <c r="S233" s="213"/>
      <c r="T233" s="221" t="s">
        <v>1442</v>
      </c>
      <c r="U233" s="211"/>
      <c r="V233" s="211"/>
      <c r="W233" s="211"/>
      <c r="X233" s="222"/>
      <c r="Y233" s="213" t="s">
        <v>1439</v>
      </c>
      <c r="Z233" s="214"/>
      <c r="AA233" s="22">
        <v>40830</v>
      </c>
      <c r="AB233" s="2" t="s">
        <v>1248</v>
      </c>
      <c r="AC233" s="11" t="str">
        <f t="shared" si="12"/>
        <v>旅費ｷｯｽﾞ</v>
      </c>
    </row>
    <row r="234" spans="3:29" hidden="1" x14ac:dyDescent="0.2">
      <c r="C234" s="63"/>
      <c r="D234" s="62"/>
      <c r="E234" s="61"/>
      <c r="F234" s="208" t="s">
        <v>12</v>
      </c>
      <c r="G234" s="209"/>
      <c r="H234" s="210" t="s">
        <v>13</v>
      </c>
      <c r="I234" s="209"/>
      <c r="J234" s="211">
        <v>7640</v>
      </c>
      <c r="K234" s="211"/>
      <c r="L234" s="211"/>
      <c r="M234" s="212" t="s">
        <v>1441</v>
      </c>
      <c r="N234" s="212"/>
      <c r="O234" s="213">
        <v>0</v>
      </c>
      <c r="P234" s="213"/>
      <c r="Q234" s="213">
        <f t="shared" si="13"/>
        <v>7640</v>
      </c>
      <c r="R234" s="213"/>
      <c r="S234" s="213"/>
      <c r="T234" s="221" t="s">
        <v>1440</v>
      </c>
      <c r="U234" s="211"/>
      <c r="V234" s="211"/>
      <c r="W234" s="211"/>
      <c r="X234" s="222"/>
      <c r="Y234" s="213" t="s">
        <v>1439</v>
      </c>
      <c r="Z234" s="214"/>
      <c r="AA234" s="22">
        <v>40830</v>
      </c>
      <c r="AB234" s="2" t="s">
        <v>1248</v>
      </c>
      <c r="AC234" s="11" t="str">
        <f t="shared" si="12"/>
        <v>旅費ｷｯｽﾞ</v>
      </c>
    </row>
    <row r="235" spans="3:29" hidden="1" x14ac:dyDescent="0.2">
      <c r="C235" s="63"/>
      <c r="D235" s="62"/>
      <c r="E235" s="61"/>
      <c r="F235" s="208" t="s">
        <v>12</v>
      </c>
      <c r="G235" s="209"/>
      <c r="H235" s="210" t="s">
        <v>1087</v>
      </c>
      <c r="I235" s="209"/>
      <c r="J235" s="211">
        <v>2400</v>
      </c>
      <c r="K235" s="211"/>
      <c r="L235" s="211"/>
      <c r="M235" s="212" t="s">
        <v>1438</v>
      </c>
      <c r="N235" s="212"/>
      <c r="O235" s="213">
        <v>0</v>
      </c>
      <c r="P235" s="213"/>
      <c r="Q235" s="213">
        <f t="shared" si="13"/>
        <v>2400</v>
      </c>
      <c r="R235" s="213"/>
      <c r="S235" s="213"/>
      <c r="T235" s="219" t="s">
        <v>1151</v>
      </c>
      <c r="U235" s="219"/>
      <c r="V235" s="219"/>
      <c r="W235" s="219"/>
      <c r="X235" s="219"/>
      <c r="Y235" s="219" t="s">
        <v>1437</v>
      </c>
      <c r="Z235" s="220"/>
      <c r="AA235" s="22">
        <v>40830</v>
      </c>
      <c r="AB235" s="24" t="s">
        <v>1436</v>
      </c>
      <c r="AC235" s="11" t="str">
        <f t="shared" si="12"/>
        <v>使賃音活</v>
      </c>
    </row>
    <row r="236" spans="3:29" hidden="1" x14ac:dyDescent="0.2">
      <c r="C236" s="63"/>
      <c r="D236" s="62"/>
      <c r="E236" s="61"/>
      <c r="F236" s="208" t="s">
        <v>12</v>
      </c>
      <c r="G236" s="209"/>
      <c r="H236" s="210" t="s">
        <v>11</v>
      </c>
      <c r="I236" s="209"/>
      <c r="J236" s="221">
        <v>5568</v>
      </c>
      <c r="K236" s="211"/>
      <c r="L236" s="222"/>
      <c r="M236" s="212">
        <v>1356</v>
      </c>
      <c r="N236" s="212"/>
      <c r="O236" s="221">
        <v>0</v>
      </c>
      <c r="P236" s="222"/>
      <c r="Q236" s="221">
        <f t="shared" si="13"/>
        <v>5568</v>
      </c>
      <c r="R236" s="211"/>
      <c r="S236" s="222"/>
      <c r="T236" s="219" t="s">
        <v>90</v>
      </c>
      <c r="U236" s="219"/>
      <c r="V236" s="219"/>
      <c r="W236" s="219"/>
      <c r="X236" s="219"/>
      <c r="Y236" s="219" t="s">
        <v>1435</v>
      </c>
      <c r="Z236" s="220"/>
      <c r="AA236" s="22">
        <v>40830</v>
      </c>
      <c r="AB236" s="24" t="s">
        <v>1076</v>
      </c>
      <c r="AC236" s="11" t="str">
        <f t="shared" si="12"/>
        <v>消耗ｲﾝﾌｫ</v>
      </c>
    </row>
    <row r="237" spans="3:29" hidden="1" x14ac:dyDescent="0.2">
      <c r="C237" s="63"/>
      <c r="D237" s="62"/>
      <c r="E237" s="61"/>
      <c r="F237" s="208" t="s">
        <v>12</v>
      </c>
      <c r="G237" s="209"/>
      <c r="H237" s="210" t="s">
        <v>14</v>
      </c>
      <c r="I237" s="209"/>
      <c r="J237" s="211">
        <v>212625</v>
      </c>
      <c r="K237" s="211"/>
      <c r="L237" s="211"/>
      <c r="M237" s="212">
        <v>1321</v>
      </c>
      <c r="N237" s="212"/>
      <c r="O237" s="213">
        <v>0</v>
      </c>
      <c r="P237" s="213"/>
      <c r="Q237" s="221">
        <f t="shared" si="13"/>
        <v>212625</v>
      </c>
      <c r="R237" s="211"/>
      <c r="S237" s="222"/>
      <c r="T237" s="221" t="s">
        <v>76</v>
      </c>
      <c r="U237" s="211"/>
      <c r="V237" s="211"/>
      <c r="W237" s="211"/>
      <c r="X237" s="222"/>
      <c r="Y237" s="219" t="s">
        <v>1434</v>
      </c>
      <c r="Z237" s="220"/>
      <c r="AA237" s="22">
        <v>40830</v>
      </c>
      <c r="AB237" s="24" t="s">
        <v>1197</v>
      </c>
      <c r="AC237" s="11" t="str">
        <f t="shared" si="12"/>
        <v>印刷湖国</v>
      </c>
    </row>
    <row r="238" spans="3:29" hidden="1" x14ac:dyDescent="0.2">
      <c r="C238" s="63"/>
      <c r="D238" s="62"/>
      <c r="E238" s="61"/>
      <c r="F238" s="215" t="s">
        <v>149</v>
      </c>
      <c r="G238" s="216"/>
      <c r="H238" s="217" t="s">
        <v>1087</v>
      </c>
      <c r="I238" s="217"/>
      <c r="J238" s="206">
        <v>13705</v>
      </c>
      <c r="K238" s="206"/>
      <c r="L238" s="206"/>
      <c r="M238" s="218">
        <v>855</v>
      </c>
      <c r="N238" s="218"/>
      <c r="O238" s="206">
        <v>0</v>
      </c>
      <c r="P238" s="206"/>
      <c r="Q238" s="206">
        <f t="shared" si="13"/>
        <v>13705</v>
      </c>
      <c r="R238" s="206"/>
      <c r="S238" s="206"/>
      <c r="T238" s="206" t="s">
        <v>151</v>
      </c>
      <c r="U238" s="206"/>
      <c r="V238" s="206"/>
      <c r="W238" s="206"/>
      <c r="X238" s="206"/>
      <c r="Y238" s="206" t="s">
        <v>713</v>
      </c>
      <c r="Z238" s="207"/>
      <c r="AA238" s="22">
        <v>40836</v>
      </c>
      <c r="AB238" s="24" t="s">
        <v>1091</v>
      </c>
      <c r="AC238" s="11" t="str">
        <f t="shared" si="12"/>
        <v>使賃ｱｰﾄﾒｲﾂ</v>
      </c>
    </row>
    <row r="239" spans="3:29" hidden="1" x14ac:dyDescent="0.2">
      <c r="C239" s="63"/>
      <c r="D239" s="62"/>
      <c r="E239" s="61"/>
      <c r="F239" s="208" t="s">
        <v>1084</v>
      </c>
      <c r="G239" s="226"/>
      <c r="H239" s="210" t="s">
        <v>1262</v>
      </c>
      <c r="I239" s="209"/>
      <c r="J239" s="211">
        <v>23400</v>
      </c>
      <c r="K239" s="211"/>
      <c r="L239" s="211"/>
      <c r="M239" s="212" t="s">
        <v>1433</v>
      </c>
      <c r="N239" s="212"/>
      <c r="O239" s="213">
        <v>0</v>
      </c>
      <c r="P239" s="213"/>
      <c r="Q239" s="213">
        <f t="shared" si="13"/>
        <v>23400</v>
      </c>
      <c r="R239" s="213"/>
      <c r="S239" s="213"/>
      <c r="T239" s="213" t="s">
        <v>1083</v>
      </c>
      <c r="U239" s="213"/>
      <c r="V239" s="213"/>
      <c r="W239" s="213"/>
      <c r="X239" s="213"/>
      <c r="Y239" s="213" t="s">
        <v>1432</v>
      </c>
      <c r="Z239" s="214"/>
      <c r="AA239" s="22">
        <v>40837</v>
      </c>
      <c r="AB239" s="2" t="s">
        <v>1289</v>
      </c>
      <c r="AC239" s="11" t="str">
        <f t="shared" si="12"/>
        <v>賃金ｴﾚｼﾞｰ</v>
      </c>
    </row>
    <row r="240" spans="3:29" hidden="1" x14ac:dyDescent="0.2">
      <c r="C240" s="63"/>
      <c r="D240" s="62"/>
      <c r="E240" s="61"/>
      <c r="F240" s="228" t="s">
        <v>12</v>
      </c>
      <c r="G240" s="210"/>
      <c r="H240" s="210" t="s">
        <v>13</v>
      </c>
      <c r="I240" s="209"/>
      <c r="J240" s="224">
        <v>770</v>
      </c>
      <c r="K240" s="224"/>
      <c r="L240" s="224"/>
      <c r="M240" s="229">
        <v>1494</v>
      </c>
      <c r="N240" s="227"/>
      <c r="O240" s="219">
        <v>0</v>
      </c>
      <c r="P240" s="219"/>
      <c r="Q240" s="219">
        <f t="shared" ref="Q240:Q249" si="14">+J240-O240</f>
        <v>770</v>
      </c>
      <c r="R240" s="219"/>
      <c r="S240" s="219"/>
      <c r="T240" s="219" t="s">
        <v>1123</v>
      </c>
      <c r="U240" s="219"/>
      <c r="V240" s="219"/>
      <c r="W240" s="219"/>
      <c r="X240" s="219"/>
      <c r="Y240" s="219" t="s">
        <v>712</v>
      </c>
      <c r="Z240" s="220"/>
      <c r="AA240" s="22">
        <v>40843</v>
      </c>
      <c r="AB240" s="2" t="s">
        <v>1199</v>
      </c>
      <c r="AC240" s="11" t="str">
        <f t="shared" si="12"/>
        <v>旅費ﾌｧｰｽﾄ</v>
      </c>
    </row>
    <row r="241" spans="3:29" hidden="1" x14ac:dyDescent="0.2">
      <c r="C241" s="63"/>
      <c r="D241" s="62"/>
      <c r="E241" s="61"/>
      <c r="F241" s="228" t="s">
        <v>67</v>
      </c>
      <c r="G241" s="210"/>
      <c r="H241" s="210" t="s">
        <v>13</v>
      </c>
      <c r="I241" s="209"/>
      <c r="J241" s="224">
        <v>770</v>
      </c>
      <c r="K241" s="224"/>
      <c r="L241" s="224"/>
      <c r="M241" s="229">
        <v>1494</v>
      </c>
      <c r="N241" s="227"/>
      <c r="O241" s="219">
        <v>0</v>
      </c>
      <c r="P241" s="219"/>
      <c r="Q241" s="219">
        <f t="shared" si="14"/>
        <v>770</v>
      </c>
      <c r="R241" s="219"/>
      <c r="S241" s="219"/>
      <c r="T241" s="219" t="s">
        <v>1123</v>
      </c>
      <c r="U241" s="219"/>
      <c r="V241" s="219"/>
      <c r="W241" s="219"/>
      <c r="X241" s="219"/>
      <c r="Y241" s="219" t="s">
        <v>712</v>
      </c>
      <c r="Z241" s="220"/>
      <c r="AA241" s="22">
        <v>40843</v>
      </c>
      <c r="AB241" s="2" t="s">
        <v>1125</v>
      </c>
      <c r="AC241" s="11" t="str">
        <f t="shared" si="12"/>
        <v>旅費湖国</v>
      </c>
    </row>
    <row r="242" spans="3:29" hidden="1" x14ac:dyDescent="0.2">
      <c r="C242" s="63"/>
      <c r="D242" s="62"/>
      <c r="E242" s="61"/>
      <c r="F242" s="228" t="s">
        <v>12</v>
      </c>
      <c r="G242" s="210"/>
      <c r="H242" s="210" t="s">
        <v>13</v>
      </c>
      <c r="I242" s="209"/>
      <c r="J242" s="224">
        <v>4770</v>
      </c>
      <c r="K242" s="224"/>
      <c r="L242" s="224"/>
      <c r="M242" s="229">
        <v>1494</v>
      </c>
      <c r="N242" s="227"/>
      <c r="O242" s="219">
        <v>0</v>
      </c>
      <c r="P242" s="219"/>
      <c r="Q242" s="219">
        <f t="shared" si="14"/>
        <v>4770</v>
      </c>
      <c r="R242" s="219"/>
      <c r="S242" s="219"/>
      <c r="T242" s="219" t="s">
        <v>1123</v>
      </c>
      <c r="U242" s="219"/>
      <c r="V242" s="219"/>
      <c r="W242" s="219"/>
      <c r="X242" s="219"/>
      <c r="Y242" s="219" t="s">
        <v>712</v>
      </c>
      <c r="Z242" s="220"/>
      <c r="AA242" s="22">
        <v>40843</v>
      </c>
      <c r="AB242" s="24" t="s">
        <v>1081</v>
      </c>
      <c r="AC242" s="11" t="str">
        <f t="shared" si="12"/>
        <v>旅費自主PR</v>
      </c>
    </row>
    <row r="243" spans="3:29" hidden="1" x14ac:dyDescent="0.2">
      <c r="F243" s="228" t="s">
        <v>12</v>
      </c>
      <c r="G243" s="210"/>
      <c r="H243" s="210" t="s">
        <v>13</v>
      </c>
      <c r="I243" s="209"/>
      <c r="J243" s="224">
        <v>6440</v>
      </c>
      <c r="K243" s="224"/>
      <c r="L243" s="224"/>
      <c r="M243" s="229">
        <v>1494</v>
      </c>
      <c r="N243" s="227"/>
      <c r="O243" s="219">
        <v>0</v>
      </c>
      <c r="P243" s="219"/>
      <c r="Q243" s="219">
        <f t="shared" si="14"/>
        <v>6440</v>
      </c>
      <c r="R243" s="219"/>
      <c r="S243" s="219"/>
      <c r="T243" s="219" t="s">
        <v>1123</v>
      </c>
      <c r="U243" s="219"/>
      <c r="V243" s="219"/>
      <c r="W243" s="219"/>
      <c r="X243" s="219"/>
      <c r="Y243" s="219" t="s">
        <v>712</v>
      </c>
      <c r="Z243" s="220"/>
      <c r="AA243" s="22">
        <v>40843</v>
      </c>
      <c r="AB243" s="24" t="s">
        <v>1124</v>
      </c>
      <c r="AC243" s="11" t="str">
        <f t="shared" si="12"/>
        <v>旅費ｺﾗﾎﾞ共通</v>
      </c>
    </row>
    <row r="244" spans="3:29" hidden="1" x14ac:dyDescent="0.2">
      <c r="C244" s="63"/>
      <c r="D244" s="62"/>
      <c r="E244" s="61"/>
      <c r="F244" s="228" t="s">
        <v>12</v>
      </c>
      <c r="G244" s="210"/>
      <c r="H244" s="210" t="s">
        <v>13</v>
      </c>
      <c r="I244" s="209"/>
      <c r="J244" s="224">
        <v>6960</v>
      </c>
      <c r="K244" s="224"/>
      <c r="L244" s="224"/>
      <c r="M244" s="229">
        <v>1494</v>
      </c>
      <c r="N244" s="227"/>
      <c r="O244" s="219">
        <v>0</v>
      </c>
      <c r="P244" s="219"/>
      <c r="Q244" s="219">
        <f t="shared" si="14"/>
        <v>6960</v>
      </c>
      <c r="R244" s="219"/>
      <c r="S244" s="219"/>
      <c r="T244" s="219" t="s">
        <v>1123</v>
      </c>
      <c r="U244" s="219"/>
      <c r="V244" s="219"/>
      <c r="W244" s="219"/>
      <c r="X244" s="219"/>
      <c r="Y244" s="219" t="s">
        <v>712</v>
      </c>
      <c r="Z244" s="220"/>
      <c r="AA244" s="22">
        <v>40843</v>
      </c>
      <c r="AB244" s="2" t="s">
        <v>1289</v>
      </c>
      <c r="AC244" s="11" t="str">
        <f t="shared" si="12"/>
        <v>旅費ｴﾚｼﾞｰ</v>
      </c>
    </row>
    <row r="245" spans="3:29" hidden="1" x14ac:dyDescent="0.2">
      <c r="C245" s="63"/>
      <c r="D245" s="62"/>
      <c r="E245" s="61"/>
      <c r="F245" s="228" t="s">
        <v>12</v>
      </c>
      <c r="G245" s="210"/>
      <c r="H245" s="210" t="s">
        <v>13</v>
      </c>
      <c r="I245" s="209"/>
      <c r="J245" s="224">
        <v>30960</v>
      </c>
      <c r="K245" s="224"/>
      <c r="L245" s="224"/>
      <c r="M245" s="229">
        <v>1494</v>
      </c>
      <c r="N245" s="227"/>
      <c r="O245" s="219">
        <v>0</v>
      </c>
      <c r="P245" s="219"/>
      <c r="Q245" s="219">
        <f t="shared" si="14"/>
        <v>30960</v>
      </c>
      <c r="R245" s="219"/>
      <c r="S245" s="219"/>
      <c r="T245" s="219" t="s">
        <v>1123</v>
      </c>
      <c r="U245" s="219"/>
      <c r="V245" s="219"/>
      <c r="W245" s="219"/>
      <c r="X245" s="219"/>
      <c r="Y245" s="219" t="s">
        <v>712</v>
      </c>
      <c r="Z245" s="220"/>
      <c r="AA245" s="22">
        <v>40843</v>
      </c>
      <c r="AB245" s="2" t="s">
        <v>1431</v>
      </c>
      <c r="AC245" s="11" t="str">
        <f t="shared" si="12"/>
        <v>旅費ﾒﾃﾞｨｱ</v>
      </c>
    </row>
    <row r="246" spans="3:29" hidden="1" x14ac:dyDescent="0.2">
      <c r="C246" s="63"/>
      <c r="D246" s="62"/>
      <c r="E246" s="61"/>
      <c r="F246" s="228" t="s">
        <v>12</v>
      </c>
      <c r="G246" s="210"/>
      <c r="H246" s="210" t="s">
        <v>13</v>
      </c>
      <c r="I246" s="209"/>
      <c r="J246" s="224">
        <v>1940</v>
      </c>
      <c r="K246" s="224"/>
      <c r="L246" s="224"/>
      <c r="M246" s="229">
        <v>1494</v>
      </c>
      <c r="N246" s="227"/>
      <c r="O246" s="219">
        <v>0</v>
      </c>
      <c r="P246" s="219"/>
      <c r="Q246" s="219">
        <f t="shared" si="14"/>
        <v>1940</v>
      </c>
      <c r="R246" s="219"/>
      <c r="S246" s="219"/>
      <c r="T246" s="219" t="s">
        <v>1123</v>
      </c>
      <c r="U246" s="219"/>
      <c r="V246" s="219"/>
      <c r="W246" s="219"/>
      <c r="X246" s="219"/>
      <c r="Y246" s="219" t="s">
        <v>712</v>
      </c>
      <c r="Z246" s="220"/>
      <c r="AA246" s="22">
        <v>40843</v>
      </c>
      <c r="AB246" s="2" t="s">
        <v>1359</v>
      </c>
      <c r="AC246" s="11" t="str">
        <f t="shared" si="12"/>
        <v>旅費ﾎﾞﾗ</v>
      </c>
    </row>
    <row r="247" spans="3:29" hidden="1" x14ac:dyDescent="0.2">
      <c r="C247" s="63"/>
      <c r="D247" s="62"/>
      <c r="E247" s="61"/>
      <c r="F247" s="228" t="s">
        <v>12</v>
      </c>
      <c r="G247" s="210"/>
      <c r="H247" s="210" t="s">
        <v>13</v>
      </c>
      <c r="I247" s="209"/>
      <c r="J247" s="224">
        <v>1160</v>
      </c>
      <c r="K247" s="224"/>
      <c r="L247" s="224"/>
      <c r="M247" s="229">
        <v>1494</v>
      </c>
      <c r="N247" s="227"/>
      <c r="O247" s="219">
        <v>0</v>
      </c>
      <c r="P247" s="219"/>
      <c r="Q247" s="219">
        <f t="shared" si="14"/>
        <v>1160</v>
      </c>
      <c r="R247" s="219"/>
      <c r="S247" s="219"/>
      <c r="T247" s="219" t="s">
        <v>1123</v>
      </c>
      <c r="U247" s="219"/>
      <c r="V247" s="219"/>
      <c r="W247" s="219"/>
      <c r="X247" s="219"/>
      <c r="Y247" s="219" t="s">
        <v>712</v>
      </c>
      <c r="Z247" s="220"/>
      <c r="AA247" s="22">
        <v>40843</v>
      </c>
      <c r="AB247" s="2" t="s">
        <v>1430</v>
      </c>
      <c r="AC247" s="11" t="str">
        <f t="shared" si="12"/>
        <v>旅費音活</v>
      </c>
    </row>
    <row r="248" spans="3:29" hidden="1" x14ac:dyDescent="0.2">
      <c r="C248" s="63"/>
      <c r="D248" s="62"/>
      <c r="E248" s="61"/>
      <c r="F248" s="228" t="s">
        <v>12</v>
      </c>
      <c r="G248" s="210"/>
      <c r="H248" s="210" t="s">
        <v>13</v>
      </c>
      <c r="I248" s="209"/>
      <c r="J248" s="224">
        <v>1140</v>
      </c>
      <c r="K248" s="224"/>
      <c r="L248" s="224"/>
      <c r="M248" s="229">
        <v>1494</v>
      </c>
      <c r="N248" s="227"/>
      <c r="O248" s="219">
        <v>0</v>
      </c>
      <c r="P248" s="219"/>
      <c r="Q248" s="219">
        <f t="shared" si="14"/>
        <v>1140</v>
      </c>
      <c r="R248" s="219"/>
      <c r="S248" s="219"/>
      <c r="T248" s="219" t="s">
        <v>1123</v>
      </c>
      <c r="U248" s="219"/>
      <c r="V248" s="219"/>
      <c r="W248" s="219"/>
      <c r="X248" s="219"/>
      <c r="Y248" s="219" t="s">
        <v>712</v>
      </c>
      <c r="Z248" s="220"/>
      <c r="AA248" s="22">
        <v>40843</v>
      </c>
      <c r="AB248" s="2" t="s">
        <v>1076</v>
      </c>
      <c r="AC248" s="11" t="str">
        <f t="shared" si="12"/>
        <v>旅費ｲﾝﾌｫ</v>
      </c>
    </row>
    <row r="249" spans="3:29" hidden="1" x14ac:dyDescent="0.2">
      <c r="C249" s="63"/>
      <c r="D249" s="62"/>
      <c r="E249" s="61"/>
      <c r="F249" s="228" t="s">
        <v>12</v>
      </c>
      <c r="G249" s="210"/>
      <c r="H249" s="210" t="s">
        <v>13</v>
      </c>
      <c r="I249" s="209"/>
      <c r="J249" s="224">
        <v>580</v>
      </c>
      <c r="K249" s="224"/>
      <c r="L249" s="224"/>
      <c r="M249" s="229">
        <v>1494</v>
      </c>
      <c r="N249" s="227"/>
      <c r="O249" s="219">
        <v>0</v>
      </c>
      <c r="P249" s="219"/>
      <c r="Q249" s="219">
        <f t="shared" si="14"/>
        <v>580</v>
      </c>
      <c r="R249" s="219"/>
      <c r="S249" s="219"/>
      <c r="T249" s="219" t="s">
        <v>1123</v>
      </c>
      <c r="U249" s="219"/>
      <c r="V249" s="219"/>
      <c r="W249" s="219"/>
      <c r="X249" s="219"/>
      <c r="Y249" s="219" t="s">
        <v>712</v>
      </c>
      <c r="Z249" s="220"/>
      <c r="AA249" s="22">
        <v>40843</v>
      </c>
      <c r="AB249" s="2" t="s">
        <v>1078</v>
      </c>
      <c r="AC249" s="11" t="str">
        <f t="shared" si="12"/>
        <v>旅費ねっと</v>
      </c>
    </row>
    <row r="250" spans="3:29" hidden="1" x14ac:dyDescent="0.2">
      <c r="C250" s="63"/>
      <c r="D250" s="62"/>
      <c r="E250" s="61"/>
      <c r="F250" s="208" t="s">
        <v>1084</v>
      </c>
      <c r="G250" s="226"/>
      <c r="H250" s="210" t="s">
        <v>13</v>
      </c>
      <c r="I250" s="209"/>
      <c r="J250" s="211">
        <v>2900</v>
      </c>
      <c r="K250" s="211"/>
      <c r="L250" s="211"/>
      <c r="M250" s="212" t="s">
        <v>1429</v>
      </c>
      <c r="N250" s="212"/>
      <c r="O250" s="213">
        <v>290</v>
      </c>
      <c r="P250" s="213"/>
      <c r="Q250" s="213">
        <f t="shared" ref="Q250:Q281" si="15">J250-O250</f>
        <v>2610</v>
      </c>
      <c r="R250" s="213"/>
      <c r="S250" s="213"/>
      <c r="T250" s="213" t="s">
        <v>1083</v>
      </c>
      <c r="U250" s="213"/>
      <c r="V250" s="213"/>
      <c r="W250" s="213"/>
      <c r="X250" s="213"/>
      <c r="Y250" s="213" t="s">
        <v>1428</v>
      </c>
      <c r="Z250" s="214"/>
      <c r="AA250" s="22">
        <v>40844</v>
      </c>
      <c r="AB250" s="2" t="s">
        <v>1284</v>
      </c>
      <c r="AC250" s="11" t="str">
        <f t="shared" si="12"/>
        <v>旅費ﾎﾞﾗ</v>
      </c>
    </row>
    <row r="251" spans="3:29" hidden="1" x14ac:dyDescent="0.2">
      <c r="C251" s="63"/>
      <c r="D251" s="62"/>
      <c r="E251" s="61"/>
      <c r="F251" s="208" t="s">
        <v>12</v>
      </c>
      <c r="G251" s="209"/>
      <c r="H251" s="210" t="s">
        <v>14</v>
      </c>
      <c r="I251" s="209"/>
      <c r="J251" s="221">
        <v>338100</v>
      </c>
      <c r="K251" s="211"/>
      <c r="L251" s="222"/>
      <c r="M251" s="230">
        <v>1384</v>
      </c>
      <c r="N251" s="231"/>
      <c r="O251" s="213">
        <v>0</v>
      </c>
      <c r="P251" s="213"/>
      <c r="Q251" s="221">
        <f t="shared" si="15"/>
        <v>338100</v>
      </c>
      <c r="R251" s="211"/>
      <c r="S251" s="222"/>
      <c r="T251" s="219" t="s">
        <v>76</v>
      </c>
      <c r="U251" s="219"/>
      <c r="V251" s="219"/>
      <c r="W251" s="219"/>
      <c r="X251" s="219"/>
      <c r="Y251" s="219" t="s">
        <v>1427</v>
      </c>
      <c r="Z251" s="220"/>
      <c r="AA251" s="22">
        <v>40847</v>
      </c>
      <c r="AB251" s="2" t="s">
        <v>1197</v>
      </c>
      <c r="AC251" s="11" t="str">
        <f t="shared" si="12"/>
        <v>印刷湖国</v>
      </c>
    </row>
    <row r="252" spans="3:29" hidden="1" x14ac:dyDescent="0.2">
      <c r="C252" s="63"/>
      <c r="D252" s="62"/>
      <c r="E252" s="61"/>
      <c r="F252" s="208" t="s">
        <v>12</v>
      </c>
      <c r="G252" s="209"/>
      <c r="H252" s="210" t="s">
        <v>14</v>
      </c>
      <c r="I252" s="209"/>
      <c r="J252" s="221">
        <v>38430</v>
      </c>
      <c r="K252" s="211"/>
      <c r="L252" s="222"/>
      <c r="M252" s="212">
        <v>1383</v>
      </c>
      <c r="N252" s="212"/>
      <c r="O252" s="213">
        <v>0</v>
      </c>
      <c r="P252" s="213"/>
      <c r="Q252" s="221">
        <f t="shared" si="15"/>
        <v>38430</v>
      </c>
      <c r="R252" s="211"/>
      <c r="S252" s="222"/>
      <c r="T252" s="219" t="s">
        <v>76</v>
      </c>
      <c r="U252" s="219"/>
      <c r="V252" s="219"/>
      <c r="W252" s="219"/>
      <c r="X252" s="219"/>
      <c r="Y252" s="219" t="s">
        <v>1426</v>
      </c>
      <c r="Z252" s="220"/>
      <c r="AA252" s="22">
        <v>40847</v>
      </c>
      <c r="AB252" s="2" t="s">
        <v>1197</v>
      </c>
      <c r="AC252" s="11" t="str">
        <f t="shared" si="12"/>
        <v>印刷湖国</v>
      </c>
    </row>
    <row r="253" spans="3:29" hidden="1" x14ac:dyDescent="0.2">
      <c r="C253" s="63"/>
      <c r="D253" s="62"/>
      <c r="E253" s="61"/>
      <c r="F253" s="208" t="s">
        <v>12</v>
      </c>
      <c r="G253" s="209"/>
      <c r="H253" s="210" t="s">
        <v>1090</v>
      </c>
      <c r="I253" s="209"/>
      <c r="J253" s="221">
        <v>84000</v>
      </c>
      <c r="K253" s="211"/>
      <c r="L253" s="222"/>
      <c r="M253" s="212">
        <v>1350</v>
      </c>
      <c r="N253" s="212"/>
      <c r="O253" s="213">
        <v>0</v>
      </c>
      <c r="P253" s="213"/>
      <c r="Q253" s="221">
        <f t="shared" si="15"/>
        <v>84000</v>
      </c>
      <c r="R253" s="211"/>
      <c r="S253" s="222"/>
      <c r="T253" s="219" t="s">
        <v>1425</v>
      </c>
      <c r="U253" s="219"/>
      <c r="V253" s="219"/>
      <c r="W253" s="219"/>
      <c r="X253" s="219"/>
      <c r="Y253" s="219" t="s">
        <v>1424</v>
      </c>
      <c r="Z253" s="220"/>
      <c r="AA253" s="22">
        <v>40847</v>
      </c>
      <c r="AB253" s="2" t="s">
        <v>1289</v>
      </c>
      <c r="AC253" s="11" t="str">
        <f t="shared" si="12"/>
        <v>広告ｴﾚｼﾞｰ</v>
      </c>
    </row>
    <row r="254" spans="3:29" hidden="1" x14ac:dyDescent="0.2">
      <c r="C254" s="63"/>
      <c r="D254" s="62"/>
      <c r="E254" s="61"/>
      <c r="F254" s="208" t="s">
        <v>12</v>
      </c>
      <c r="G254" s="209"/>
      <c r="H254" s="210" t="s">
        <v>11</v>
      </c>
      <c r="I254" s="209"/>
      <c r="J254" s="221">
        <v>24150</v>
      </c>
      <c r="K254" s="211"/>
      <c r="L254" s="222"/>
      <c r="M254" s="212">
        <v>1392</v>
      </c>
      <c r="N254" s="212"/>
      <c r="O254" s="213">
        <v>0</v>
      </c>
      <c r="P254" s="213"/>
      <c r="Q254" s="221">
        <f t="shared" si="15"/>
        <v>24150</v>
      </c>
      <c r="R254" s="211"/>
      <c r="S254" s="222"/>
      <c r="T254" s="219" t="s">
        <v>601</v>
      </c>
      <c r="U254" s="219"/>
      <c r="V254" s="219"/>
      <c r="W254" s="219"/>
      <c r="X254" s="219"/>
      <c r="Y254" s="219" t="s">
        <v>1423</v>
      </c>
      <c r="Z254" s="220"/>
      <c r="AA254" s="22">
        <v>40847</v>
      </c>
      <c r="AB254" s="2" t="s">
        <v>1197</v>
      </c>
      <c r="AC254" s="11" t="str">
        <f t="shared" si="12"/>
        <v>消耗湖国</v>
      </c>
    </row>
    <row r="255" spans="3:29" hidden="1" x14ac:dyDescent="0.2">
      <c r="C255" s="63"/>
      <c r="D255" s="62"/>
      <c r="E255" s="61"/>
      <c r="F255" s="208" t="s">
        <v>12</v>
      </c>
      <c r="G255" s="209"/>
      <c r="H255" s="210" t="s">
        <v>1075</v>
      </c>
      <c r="I255" s="209"/>
      <c r="J255" s="221">
        <v>1950</v>
      </c>
      <c r="K255" s="211"/>
      <c r="L255" s="222"/>
      <c r="M255" s="212">
        <v>1404</v>
      </c>
      <c r="N255" s="212"/>
      <c r="O255" s="213">
        <v>0</v>
      </c>
      <c r="P255" s="213"/>
      <c r="Q255" s="221">
        <f t="shared" si="15"/>
        <v>1950</v>
      </c>
      <c r="R255" s="211"/>
      <c r="S255" s="222"/>
      <c r="T255" s="221" t="s">
        <v>225</v>
      </c>
      <c r="U255" s="211"/>
      <c r="V255" s="211"/>
      <c r="W255" s="211"/>
      <c r="X255" s="222"/>
      <c r="Y255" s="219" t="s">
        <v>1422</v>
      </c>
      <c r="Z255" s="220"/>
      <c r="AA255" s="22">
        <v>40847</v>
      </c>
      <c r="AB255" s="2" t="s">
        <v>1197</v>
      </c>
      <c r="AC255" s="11" t="str">
        <f t="shared" si="12"/>
        <v>食糧湖国</v>
      </c>
    </row>
    <row r="256" spans="3:29" hidden="1" x14ac:dyDescent="0.2">
      <c r="C256" s="63"/>
      <c r="D256" s="62"/>
      <c r="E256" s="61"/>
      <c r="F256" s="208" t="s">
        <v>12</v>
      </c>
      <c r="G256" s="209"/>
      <c r="H256" s="210" t="s">
        <v>1075</v>
      </c>
      <c r="I256" s="209"/>
      <c r="J256" s="221">
        <v>2600</v>
      </c>
      <c r="K256" s="211"/>
      <c r="L256" s="222"/>
      <c r="M256" s="230">
        <v>1404</v>
      </c>
      <c r="N256" s="231"/>
      <c r="O256" s="221">
        <v>0</v>
      </c>
      <c r="P256" s="222"/>
      <c r="Q256" s="221">
        <f t="shared" si="15"/>
        <v>2600</v>
      </c>
      <c r="R256" s="211"/>
      <c r="S256" s="222"/>
      <c r="T256" s="221" t="s">
        <v>225</v>
      </c>
      <c r="U256" s="211"/>
      <c r="V256" s="211"/>
      <c r="W256" s="211"/>
      <c r="X256" s="222"/>
      <c r="Y256" s="219" t="s">
        <v>1421</v>
      </c>
      <c r="Z256" s="220"/>
      <c r="AA256" s="22">
        <v>40847</v>
      </c>
      <c r="AB256" s="2" t="s">
        <v>1073</v>
      </c>
      <c r="AC256" s="11" t="str">
        <f t="shared" si="12"/>
        <v>食糧ﾐｭｰｼﾞｶﾙ</v>
      </c>
    </row>
    <row r="257" spans="3:29" hidden="1" x14ac:dyDescent="0.2">
      <c r="C257" s="63"/>
      <c r="D257" s="62"/>
      <c r="E257" s="61"/>
      <c r="F257" s="208" t="s">
        <v>12</v>
      </c>
      <c r="G257" s="209"/>
      <c r="H257" s="210" t="s">
        <v>17</v>
      </c>
      <c r="I257" s="209"/>
      <c r="J257" s="221">
        <v>93450</v>
      </c>
      <c r="K257" s="211"/>
      <c r="L257" s="222"/>
      <c r="M257" s="212">
        <v>1391</v>
      </c>
      <c r="N257" s="212"/>
      <c r="O257" s="221">
        <v>0</v>
      </c>
      <c r="P257" s="222"/>
      <c r="Q257" s="221">
        <f t="shared" si="15"/>
        <v>93450</v>
      </c>
      <c r="R257" s="211"/>
      <c r="S257" s="222"/>
      <c r="T257" s="219" t="s">
        <v>76</v>
      </c>
      <c r="U257" s="219"/>
      <c r="V257" s="219"/>
      <c r="W257" s="219"/>
      <c r="X257" s="219"/>
      <c r="Y257" s="219" t="s">
        <v>1420</v>
      </c>
      <c r="Z257" s="220"/>
      <c r="AA257" s="22">
        <v>40847</v>
      </c>
      <c r="AB257" s="2" t="s">
        <v>1197</v>
      </c>
      <c r="AC257" s="11" t="str">
        <f t="shared" si="12"/>
        <v>手数湖国</v>
      </c>
    </row>
    <row r="258" spans="3:29" hidden="1" x14ac:dyDescent="0.2">
      <c r="C258" s="63"/>
      <c r="D258" s="62"/>
      <c r="E258" s="61"/>
      <c r="F258" s="208" t="s">
        <v>12</v>
      </c>
      <c r="G258" s="209"/>
      <c r="H258" s="210" t="s">
        <v>11</v>
      </c>
      <c r="I258" s="209"/>
      <c r="J258" s="211">
        <v>2641</v>
      </c>
      <c r="K258" s="211"/>
      <c r="L258" s="211"/>
      <c r="M258" s="212">
        <v>1348</v>
      </c>
      <c r="N258" s="212"/>
      <c r="O258" s="213">
        <v>0</v>
      </c>
      <c r="P258" s="213"/>
      <c r="Q258" s="213">
        <f t="shared" si="15"/>
        <v>2641</v>
      </c>
      <c r="R258" s="213"/>
      <c r="S258" s="213"/>
      <c r="T258" s="219" t="s">
        <v>80</v>
      </c>
      <c r="U258" s="219"/>
      <c r="V258" s="219"/>
      <c r="W258" s="219"/>
      <c r="X258" s="219"/>
      <c r="Y258" s="219" t="s">
        <v>1419</v>
      </c>
      <c r="Z258" s="220"/>
      <c r="AA258" s="22">
        <v>40847</v>
      </c>
      <c r="AB258" s="2" t="s">
        <v>1210</v>
      </c>
      <c r="AC258" s="11" t="str">
        <f t="shared" si="12"/>
        <v>消耗ﾒﾃﾞｨｱ</v>
      </c>
    </row>
    <row r="259" spans="3:29" hidden="1" x14ac:dyDescent="0.2">
      <c r="C259" s="63"/>
      <c r="D259" s="62"/>
      <c r="E259" s="61"/>
      <c r="F259" s="208" t="s">
        <v>12</v>
      </c>
      <c r="G259" s="209"/>
      <c r="H259" s="210" t="s">
        <v>1093</v>
      </c>
      <c r="I259" s="209"/>
      <c r="J259" s="221">
        <v>96080</v>
      </c>
      <c r="K259" s="211"/>
      <c r="L259" s="222"/>
      <c r="M259" s="230">
        <v>1476</v>
      </c>
      <c r="N259" s="231"/>
      <c r="O259" s="221">
        <v>0</v>
      </c>
      <c r="P259" s="222"/>
      <c r="Q259" s="221">
        <f t="shared" si="15"/>
        <v>96080</v>
      </c>
      <c r="R259" s="211"/>
      <c r="S259" s="222"/>
      <c r="T259" s="221" t="s">
        <v>188</v>
      </c>
      <c r="U259" s="211"/>
      <c r="V259" s="211"/>
      <c r="W259" s="211"/>
      <c r="X259" s="222"/>
      <c r="Y259" s="221" t="s">
        <v>1418</v>
      </c>
      <c r="Z259" s="241"/>
      <c r="AA259" s="22">
        <v>40847</v>
      </c>
      <c r="AB259" s="2" t="s">
        <v>1081</v>
      </c>
      <c r="AC259" s="11" t="str">
        <f t="shared" si="12"/>
        <v>通信自主PR</v>
      </c>
    </row>
    <row r="260" spans="3:29" hidden="1" x14ac:dyDescent="0.2">
      <c r="C260" s="63"/>
      <c r="D260" s="62"/>
      <c r="E260" s="61"/>
      <c r="F260" s="208" t="s">
        <v>12</v>
      </c>
      <c r="G260" s="209"/>
      <c r="H260" s="210" t="s">
        <v>1093</v>
      </c>
      <c r="I260" s="209"/>
      <c r="J260" s="221">
        <v>8000</v>
      </c>
      <c r="K260" s="211"/>
      <c r="L260" s="222"/>
      <c r="M260" s="230">
        <v>1476</v>
      </c>
      <c r="N260" s="231"/>
      <c r="O260" s="221">
        <v>0</v>
      </c>
      <c r="P260" s="222"/>
      <c r="Q260" s="221">
        <f t="shared" si="15"/>
        <v>8000</v>
      </c>
      <c r="R260" s="211"/>
      <c r="S260" s="222"/>
      <c r="T260" s="221" t="s">
        <v>188</v>
      </c>
      <c r="U260" s="211"/>
      <c r="V260" s="211"/>
      <c r="W260" s="211"/>
      <c r="X260" s="222"/>
      <c r="Y260" s="221" t="s">
        <v>1418</v>
      </c>
      <c r="Z260" s="241"/>
      <c r="AA260" s="22">
        <v>40847</v>
      </c>
      <c r="AB260" s="2" t="s">
        <v>1197</v>
      </c>
      <c r="AC260" s="11" t="str">
        <f t="shared" ref="AC260:AC323" si="16">CONCATENATE(H260,AB260)</f>
        <v>通信湖国</v>
      </c>
    </row>
    <row r="261" spans="3:29" hidden="1" x14ac:dyDescent="0.2">
      <c r="C261" s="63"/>
      <c r="D261" s="62"/>
      <c r="E261" s="61"/>
      <c r="F261" s="208" t="s">
        <v>12</v>
      </c>
      <c r="G261" s="209"/>
      <c r="H261" s="210" t="s">
        <v>1093</v>
      </c>
      <c r="I261" s="209"/>
      <c r="J261" s="221">
        <v>240</v>
      </c>
      <c r="K261" s="211"/>
      <c r="L261" s="222"/>
      <c r="M261" s="230">
        <v>1476</v>
      </c>
      <c r="N261" s="231"/>
      <c r="O261" s="221">
        <v>0</v>
      </c>
      <c r="P261" s="222"/>
      <c r="Q261" s="221">
        <f t="shared" si="15"/>
        <v>240</v>
      </c>
      <c r="R261" s="211"/>
      <c r="S261" s="222"/>
      <c r="T261" s="221" t="s">
        <v>188</v>
      </c>
      <c r="U261" s="211"/>
      <c r="V261" s="211"/>
      <c r="W261" s="211"/>
      <c r="X261" s="222"/>
      <c r="Y261" s="221" t="s">
        <v>1418</v>
      </c>
      <c r="Z261" s="241"/>
      <c r="AA261" s="22">
        <v>40847</v>
      </c>
      <c r="AB261" s="2" t="s">
        <v>1199</v>
      </c>
      <c r="AC261" s="11" t="str">
        <f t="shared" si="16"/>
        <v>通信ﾌｧｰｽﾄ</v>
      </c>
    </row>
    <row r="262" spans="3:29" hidden="1" x14ac:dyDescent="0.2">
      <c r="C262" s="63"/>
      <c r="D262" s="62"/>
      <c r="E262" s="61"/>
      <c r="F262" s="208" t="s">
        <v>12</v>
      </c>
      <c r="G262" s="209"/>
      <c r="H262" s="210" t="s">
        <v>1093</v>
      </c>
      <c r="I262" s="209"/>
      <c r="J262" s="221">
        <v>61840</v>
      </c>
      <c r="K262" s="211"/>
      <c r="L262" s="222"/>
      <c r="M262" s="230">
        <v>1476</v>
      </c>
      <c r="N262" s="231"/>
      <c r="O262" s="221">
        <v>0</v>
      </c>
      <c r="P262" s="222"/>
      <c r="Q262" s="221">
        <f t="shared" si="15"/>
        <v>61840</v>
      </c>
      <c r="R262" s="211"/>
      <c r="S262" s="222"/>
      <c r="T262" s="221" t="s">
        <v>188</v>
      </c>
      <c r="U262" s="211"/>
      <c r="V262" s="211"/>
      <c r="W262" s="211"/>
      <c r="X262" s="222"/>
      <c r="Y262" s="221" t="s">
        <v>1418</v>
      </c>
      <c r="Z262" s="241"/>
      <c r="AA262" s="22">
        <v>40847</v>
      </c>
      <c r="AB262" s="2" t="s">
        <v>1112</v>
      </c>
      <c r="AC262" s="11" t="str">
        <f t="shared" si="16"/>
        <v>通信ﾋﾟｱｺﾝ</v>
      </c>
    </row>
    <row r="263" spans="3:29" hidden="1" x14ac:dyDescent="0.2">
      <c r="C263" s="63"/>
      <c r="D263" s="62"/>
      <c r="E263" s="61"/>
      <c r="F263" s="208" t="s">
        <v>12</v>
      </c>
      <c r="G263" s="209"/>
      <c r="H263" s="210" t="s">
        <v>1093</v>
      </c>
      <c r="I263" s="209"/>
      <c r="J263" s="221">
        <v>30000</v>
      </c>
      <c r="K263" s="211"/>
      <c r="L263" s="222"/>
      <c r="M263" s="230">
        <v>1476</v>
      </c>
      <c r="N263" s="231"/>
      <c r="O263" s="221">
        <v>0</v>
      </c>
      <c r="P263" s="222"/>
      <c r="Q263" s="221">
        <f t="shared" si="15"/>
        <v>30000</v>
      </c>
      <c r="R263" s="211"/>
      <c r="S263" s="222"/>
      <c r="T263" s="221" t="s">
        <v>188</v>
      </c>
      <c r="U263" s="211"/>
      <c r="V263" s="211"/>
      <c r="W263" s="211"/>
      <c r="X263" s="222"/>
      <c r="Y263" s="221" t="s">
        <v>1418</v>
      </c>
      <c r="Z263" s="241"/>
      <c r="AA263" s="22">
        <v>40847</v>
      </c>
      <c r="AB263" s="2" t="s">
        <v>1289</v>
      </c>
      <c r="AC263" s="11" t="str">
        <f t="shared" si="16"/>
        <v>通信ｴﾚｼﾞｰ</v>
      </c>
    </row>
    <row r="264" spans="3:29" hidden="1" x14ac:dyDescent="0.2">
      <c r="C264" s="63"/>
      <c r="D264" s="62"/>
      <c r="E264" s="61"/>
      <c r="F264" s="208" t="s">
        <v>12</v>
      </c>
      <c r="G264" s="209"/>
      <c r="H264" s="210" t="s">
        <v>17</v>
      </c>
      <c r="I264" s="209"/>
      <c r="J264" s="221">
        <v>10000</v>
      </c>
      <c r="K264" s="211"/>
      <c r="L264" s="222"/>
      <c r="M264" s="230">
        <v>1385</v>
      </c>
      <c r="N264" s="231"/>
      <c r="O264" s="221">
        <v>0</v>
      </c>
      <c r="P264" s="222"/>
      <c r="Q264" s="221">
        <f t="shared" si="15"/>
        <v>10000</v>
      </c>
      <c r="R264" s="211"/>
      <c r="S264" s="222"/>
      <c r="T264" s="221" t="s">
        <v>1417</v>
      </c>
      <c r="U264" s="211"/>
      <c r="V264" s="211"/>
      <c r="W264" s="211"/>
      <c r="X264" s="222"/>
      <c r="Y264" s="221" t="s">
        <v>1416</v>
      </c>
      <c r="Z264" s="241"/>
      <c r="AA264" s="22">
        <v>40847</v>
      </c>
      <c r="AB264" s="2" t="s">
        <v>1197</v>
      </c>
      <c r="AC264" s="11" t="str">
        <f t="shared" si="16"/>
        <v>手数湖国</v>
      </c>
    </row>
    <row r="265" spans="3:29" hidden="1" x14ac:dyDescent="0.2">
      <c r="C265" s="63"/>
      <c r="D265" s="62"/>
      <c r="E265" s="61"/>
      <c r="F265" s="208" t="s">
        <v>12</v>
      </c>
      <c r="G265" s="209"/>
      <c r="H265" s="210" t="s">
        <v>11</v>
      </c>
      <c r="I265" s="209"/>
      <c r="J265" s="221">
        <v>28350</v>
      </c>
      <c r="K265" s="211"/>
      <c r="L265" s="222"/>
      <c r="M265" s="230">
        <v>1349</v>
      </c>
      <c r="N265" s="231"/>
      <c r="O265" s="221">
        <v>0</v>
      </c>
      <c r="P265" s="222"/>
      <c r="Q265" s="221">
        <f t="shared" si="15"/>
        <v>28350</v>
      </c>
      <c r="R265" s="211"/>
      <c r="S265" s="222"/>
      <c r="T265" s="221" t="s">
        <v>87</v>
      </c>
      <c r="U265" s="211"/>
      <c r="V265" s="211"/>
      <c r="W265" s="211"/>
      <c r="X265" s="222"/>
      <c r="Y265" s="221" t="s">
        <v>1382</v>
      </c>
      <c r="Z265" s="241"/>
      <c r="AA265" s="22">
        <v>40847</v>
      </c>
      <c r="AB265" s="2" t="s">
        <v>1081</v>
      </c>
      <c r="AC265" s="11" t="str">
        <f t="shared" si="16"/>
        <v>消耗自主PR</v>
      </c>
    </row>
    <row r="266" spans="3:29" hidden="1" x14ac:dyDescent="0.2">
      <c r="C266" s="63"/>
      <c r="D266" s="62"/>
      <c r="E266" s="61"/>
      <c r="F266" s="208" t="s">
        <v>12</v>
      </c>
      <c r="G266" s="209"/>
      <c r="H266" s="210" t="s">
        <v>11</v>
      </c>
      <c r="I266" s="209"/>
      <c r="J266" s="221">
        <v>2380</v>
      </c>
      <c r="K266" s="211"/>
      <c r="L266" s="222"/>
      <c r="M266" s="230">
        <v>1370</v>
      </c>
      <c r="N266" s="231"/>
      <c r="O266" s="221">
        <v>0</v>
      </c>
      <c r="P266" s="222"/>
      <c r="Q266" s="221">
        <f t="shared" si="15"/>
        <v>2380</v>
      </c>
      <c r="R266" s="211"/>
      <c r="S266" s="222"/>
      <c r="T266" s="221" t="s">
        <v>186</v>
      </c>
      <c r="U266" s="211"/>
      <c r="V266" s="211"/>
      <c r="W266" s="211"/>
      <c r="X266" s="222"/>
      <c r="Y266" s="221" t="s">
        <v>1415</v>
      </c>
      <c r="Z266" s="241"/>
      <c r="AA266" s="22">
        <v>40847</v>
      </c>
      <c r="AB266" s="2" t="s">
        <v>1094</v>
      </c>
      <c r="AC266" s="11" t="str">
        <f t="shared" si="16"/>
        <v>消耗ﾋﾟｱｺﾝ</v>
      </c>
    </row>
    <row r="267" spans="3:29" hidden="1" x14ac:dyDescent="0.2">
      <c r="C267" s="63"/>
      <c r="D267" s="62"/>
      <c r="E267" s="61"/>
      <c r="F267" s="208" t="s">
        <v>12</v>
      </c>
      <c r="G267" s="209"/>
      <c r="H267" s="210" t="s">
        <v>1090</v>
      </c>
      <c r="I267" s="209"/>
      <c r="J267" s="211">
        <v>7350</v>
      </c>
      <c r="K267" s="211"/>
      <c r="L267" s="211"/>
      <c r="M267" s="230">
        <v>1477</v>
      </c>
      <c r="N267" s="231"/>
      <c r="O267" s="221">
        <v>0</v>
      </c>
      <c r="P267" s="222"/>
      <c r="Q267" s="221">
        <f t="shared" si="15"/>
        <v>7350</v>
      </c>
      <c r="R267" s="211"/>
      <c r="S267" s="222"/>
      <c r="T267" s="221" t="s">
        <v>311</v>
      </c>
      <c r="U267" s="211"/>
      <c r="V267" s="211"/>
      <c r="W267" s="211"/>
      <c r="X267" s="222"/>
      <c r="Y267" s="213" t="s">
        <v>1414</v>
      </c>
      <c r="Z267" s="214"/>
      <c r="AA267" s="22">
        <v>40847</v>
      </c>
      <c r="AB267" s="24" t="s">
        <v>1413</v>
      </c>
      <c r="AC267" s="11" t="str">
        <f t="shared" si="16"/>
        <v>広告ｴﾚｼﾞｰ</v>
      </c>
    </row>
    <row r="268" spans="3:29" hidden="1" x14ac:dyDescent="0.2">
      <c r="C268" s="63"/>
      <c r="D268" s="62"/>
      <c r="E268" s="61"/>
      <c r="F268" s="208" t="s">
        <v>12</v>
      </c>
      <c r="G268" s="209"/>
      <c r="H268" s="210" t="s">
        <v>1090</v>
      </c>
      <c r="I268" s="209"/>
      <c r="J268" s="211">
        <v>7350</v>
      </c>
      <c r="K268" s="211"/>
      <c r="L268" s="211"/>
      <c r="M268" s="212">
        <v>1477</v>
      </c>
      <c r="N268" s="212"/>
      <c r="O268" s="221">
        <v>0</v>
      </c>
      <c r="P268" s="222"/>
      <c r="Q268" s="221">
        <f t="shared" si="15"/>
        <v>7350</v>
      </c>
      <c r="R268" s="211"/>
      <c r="S268" s="222"/>
      <c r="T268" s="221" t="s">
        <v>311</v>
      </c>
      <c r="U268" s="211"/>
      <c r="V268" s="211"/>
      <c r="W268" s="211"/>
      <c r="X268" s="222"/>
      <c r="Y268" s="213" t="s">
        <v>1412</v>
      </c>
      <c r="Z268" s="214"/>
      <c r="AA268" s="22">
        <v>40847</v>
      </c>
      <c r="AB268" s="21" t="s">
        <v>1411</v>
      </c>
      <c r="AC268" s="11" t="str">
        <f t="shared" si="16"/>
        <v>広告ｷｯｽﾞ</v>
      </c>
    </row>
    <row r="269" spans="3:29" hidden="1" x14ac:dyDescent="0.2">
      <c r="C269" s="63"/>
      <c r="D269" s="62"/>
      <c r="E269" s="61"/>
      <c r="F269" s="208" t="s">
        <v>12</v>
      </c>
      <c r="G269" s="209"/>
      <c r="H269" s="210" t="s">
        <v>11</v>
      </c>
      <c r="I269" s="209"/>
      <c r="J269" s="211">
        <v>1890</v>
      </c>
      <c r="K269" s="211"/>
      <c r="L269" s="211"/>
      <c r="M269" s="212">
        <v>1419</v>
      </c>
      <c r="N269" s="212"/>
      <c r="O269" s="221">
        <v>0</v>
      </c>
      <c r="P269" s="222"/>
      <c r="Q269" s="221">
        <f t="shared" si="15"/>
        <v>1890</v>
      </c>
      <c r="R269" s="211"/>
      <c r="S269" s="222"/>
      <c r="T269" s="213" t="s">
        <v>1410</v>
      </c>
      <c r="U269" s="213"/>
      <c r="V269" s="213"/>
      <c r="W269" s="213"/>
      <c r="X269" s="213"/>
      <c r="Y269" s="213" t="s">
        <v>1376</v>
      </c>
      <c r="Z269" s="214"/>
      <c r="AA269" s="22">
        <v>40847</v>
      </c>
      <c r="AB269" s="21" t="s">
        <v>1081</v>
      </c>
      <c r="AC269" s="11" t="str">
        <f t="shared" si="16"/>
        <v>消耗自主PR</v>
      </c>
    </row>
    <row r="270" spans="3:29" hidden="1" x14ac:dyDescent="0.2">
      <c r="C270" s="63"/>
      <c r="D270" s="62"/>
      <c r="E270" s="61"/>
      <c r="F270" s="208" t="s">
        <v>12</v>
      </c>
      <c r="G270" s="209"/>
      <c r="H270" s="210" t="s">
        <v>16</v>
      </c>
      <c r="I270" s="209"/>
      <c r="J270" s="211">
        <v>50000</v>
      </c>
      <c r="K270" s="211"/>
      <c r="L270" s="211"/>
      <c r="M270" s="212" t="s">
        <v>1406</v>
      </c>
      <c r="N270" s="212"/>
      <c r="O270" s="221">
        <v>0</v>
      </c>
      <c r="P270" s="222"/>
      <c r="Q270" s="221">
        <f t="shared" si="15"/>
        <v>50000</v>
      </c>
      <c r="R270" s="211"/>
      <c r="S270" s="222"/>
      <c r="T270" s="213" t="s">
        <v>1409</v>
      </c>
      <c r="U270" s="213"/>
      <c r="V270" s="213"/>
      <c r="W270" s="213"/>
      <c r="X270" s="213"/>
      <c r="Y270" s="213" t="s">
        <v>1407</v>
      </c>
      <c r="Z270" s="214"/>
      <c r="AA270" s="22">
        <v>40847</v>
      </c>
      <c r="AB270" s="21" t="s">
        <v>1197</v>
      </c>
      <c r="AC270" s="11" t="str">
        <f t="shared" si="16"/>
        <v>報償湖国</v>
      </c>
    </row>
    <row r="271" spans="3:29" hidden="1" x14ac:dyDescent="0.2">
      <c r="C271" s="63"/>
      <c r="D271" s="62"/>
      <c r="E271" s="61"/>
      <c r="F271" s="208" t="s">
        <v>12</v>
      </c>
      <c r="G271" s="209"/>
      <c r="H271" s="210" t="s">
        <v>16</v>
      </c>
      <c r="I271" s="209"/>
      <c r="J271" s="211">
        <v>50000</v>
      </c>
      <c r="K271" s="211"/>
      <c r="L271" s="211"/>
      <c r="M271" s="212" t="s">
        <v>1406</v>
      </c>
      <c r="N271" s="212"/>
      <c r="O271" s="221">
        <v>0</v>
      </c>
      <c r="P271" s="222"/>
      <c r="Q271" s="221">
        <f t="shared" si="15"/>
        <v>50000</v>
      </c>
      <c r="R271" s="211"/>
      <c r="S271" s="222"/>
      <c r="T271" s="213" t="s">
        <v>1408</v>
      </c>
      <c r="U271" s="213"/>
      <c r="V271" s="213"/>
      <c r="W271" s="213"/>
      <c r="X271" s="213"/>
      <c r="Y271" s="213" t="s">
        <v>1407</v>
      </c>
      <c r="Z271" s="214"/>
      <c r="AA271" s="22">
        <v>40847</v>
      </c>
      <c r="AB271" s="21" t="s">
        <v>1197</v>
      </c>
      <c r="AC271" s="11" t="str">
        <f t="shared" si="16"/>
        <v>報償湖国</v>
      </c>
    </row>
    <row r="272" spans="3:29" hidden="1" x14ac:dyDescent="0.2">
      <c r="C272" s="63"/>
      <c r="D272" s="62"/>
      <c r="E272" s="61"/>
      <c r="F272" s="208" t="s">
        <v>12</v>
      </c>
      <c r="G272" s="209"/>
      <c r="H272" s="210" t="s">
        <v>16</v>
      </c>
      <c r="I272" s="209"/>
      <c r="J272" s="211">
        <v>555555</v>
      </c>
      <c r="K272" s="211"/>
      <c r="L272" s="211"/>
      <c r="M272" s="212" t="s">
        <v>1406</v>
      </c>
      <c r="N272" s="212"/>
      <c r="O272" s="221">
        <v>55555</v>
      </c>
      <c r="P272" s="222"/>
      <c r="Q272" s="221">
        <f t="shared" si="15"/>
        <v>500000</v>
      </c>
      <c r="R272" s="211"/>
      <c r="S272" s="222"/>
      <c r="T272" s="213" t="s">
        <v>1405</v>
      </c>
      <c r="U272" s="213"/>
      <c r="V272" s="213"/>
      <c r="W272" s="213"/>
      <c r="X272" s="213"/>
      <c r="Y272" s="213" t="s">
        <v>1404</v>
      </c>
      <c r="Z272" s="214"/>
      <c r="AA272" s="22">
        <v>40847</v>
      </c>
      <c r="AB272" s="21" t="s">
        <v>1197</v>
      </c>
      <c r="AC272" s="11" t="str">
        <f t="shared" si="16"/>
        <v>報償湖国</v>
      </c>
    </row>
    <row r="273" spans="3:29" hidden="1" x14ac:dyDescent="0.2">
      <c r="C273" s="63"/>
      <c r="D273" s="62"/>
      <c r="E273" s="61"/>
      <c r="F273" s="208" t="s">
        <v>12</v>
      </c>
      <c r="G273" s="209"/>
      <c r="H273" s="210" t="s">
        <v>16</v>
      </c>
      <c r="I273" s="209"/>
      <c r="J273" s="211">
        <v>9000</v>
      </c>
      <c r="K273" s="211"/>
      <c r="L273" s="211"/>
      <c r="M273" s="212" t="s">
        <v>1402</v>
      </c>
      <c r="N273" s="212"/>
      <c r="O273" s="221">
        <v>900</v>
      </c>
      <c r="P273" s="222"/>
      <c r="Q273" s="213">
        <f t="shared" si="15"/>
        <v>8100</v>
      </c>
      <c r="R273" s="213"/>
      <c r="S273" s="213"/>
      <c r="T273" s="213" t="s">
        <v>1104</v>
      </c>
      <c r="U273" s="213"/>
      <c r="V273" s="213"/>
      <c r="W273" s="213"/>
      <c r="X273" s="213"/>
      <c r="Y273" s="213" t="s">
        <v>1403</v>
      </c>
      <c r="Z273" s="214"/>
      <c r="AA273" s="22">
        <v>40847</v>
      </c>
      <c r="AB273" s="21" t="s">
        <v>1182</v>
      </c>
      <c r="AC273" s="11" t="str">
        <f t="shared" si="16"/>
        <v>報償ﾐｭｰｼﾞｶﾙ</v>
      </c>
    </row>
    <row r="274" spans="3:29" hidden="1" x14ac:dyDescent="0.2">
      <c r="C274" s="63"/>
      <c r="D274" s="62"/>
      <c r="E274" s="61"/>
      <c r="F274" s="208" t="s">
        <v>12</v>
      </c>
      <c r="G274" s="209"/>
      <c r="H274" s="210" t="s">
        <v>16</v>
      </c>
      <c r="I274" s="209"/>
      <c r="J274" s="211">
        <v>6000</v>
      </c>
      <c r="K274" s="211"/>
      <c r="L274" s="211"/>
      <c r="M274" s="212" t="s">
        <v>1402</v>
      </c>
      <c r="N274" s="212"/>
      <c r="O274" s="221">
        <v>600</v>
      </c>
      <c r="P274" s="222"/>
      <c r="Q274" s="213">
        <f t="shared" si="15"/>
        <v>5400</v>
      </c>
      <c r="R274" s="213"/>
      <c r="S274" s="213"/>
      <c r="T274" s="213" t="s">
        <v>1401</v>
      </c>
      <c r="U274" s="213"/>
      <c r="V274" s="213"/>
      <c r="W274" s="213"/>
      <c r="X274" s="213"/>
      <c r="Y274" s="213" t="s">
        <v>1400</v>
      </c>
      <c r="Z274" s="214"/>
      <c r="AA274" s="22">
        <v>40847</v>
      </c>
      <c r="AB274" s="21" t="s">
        <v>1182</v>
      </c>
      <c r="AC274" s="11" t="str">
        <f t="shared" si="16"/>
        <v>報償ﾐｭｰｼﾞｶﾙ</v>
      </c>
    </row>
    <row r="275" spans="3:29" hidden="1" x14ac:dyDescent="0.2">
      <c r="C275" s="63"/>
      <c r="D275" s="62"/>
      <c r="E275" s="61"/>
      <c r="F275" s="208" t="s">
        <v>12</v>
      </c>
      <c r="G275" s="209"/>
      <c r="H275" s="210" t="s">
        <v>1262</v>
      </c>
      <c r="I275" s="209"/>
      <c r="J275" s="211">
        <v>6200</v>
      </c>
      <c r="K275" s="211"/>
      <c r="L275" s="211"/>
      <c r="M275" s="212" t="s">
        <v>1399</v>
      </c>
      <c r="N275" s="212"/>
      <c r="O275" s="221">
        <v>0</v>
      </c>
      <c r="P275" s="222"/>
      <c r="Q275" s="213">
        <f t="shared" si="15"/>
        <v>6200</v>
      </c>
      <c r="R275" s="213"/>
      <c r="S275" s="213"/>
      <c r="T275" s="213" t="s">
        <v>164</v>
      </c>
      <c r="U275" s="213"/>
      <c r="V275" s="213"/>
      <c r="W275" s="213"/>
      <c r="X275" s="213"/>
      <c r="Y275" s="213" t="s">
        <v>1398</v>
      </c>
      <c r="Z275" s="214"/>
      <c r="AA275" s="22">
        <v>40847</v>
      </c>
      <c r="AB275" s="21" t="s">
        <v>1197</v>
      </c>
      <c r="AC275" s="11" t="str">
        <f t="shared" si="16"/>
        <v>賃金湖国</v>
      </c>
    </row>
    <row r="276" spans="3:29" hidden="1" x14ac:dyDescent="0.2">
      <c r="C276" s="63"/>
      <c r="D276" s="62"/>
      <c r="E276" s="61"/>
      <c r="F276" s="208" t="s">
        <v>12</v>
      </c>
      <c r="G276" s="209"/>
      <c r="H276" s="210" t="s">
        <v>1262</v>
      </c>
      <c r="I276" s="209"/>
      <c r="J276" s="211">
        <v>17700</v>
      </c>
      <c r="K276" s="211"/>
      <c r="L276" s="211"/>
      <c r="M276" s="212" t="s">
        <v>1399</v>
      </c>
      <c r="N276" s="212"/>
      <c r="O276" s="221">
        <v>0</v>
      </c>
      <c r="P276" s="222"/>
      <c r="Q276" s="213">
        <f t="shared" si="15"/>
        <v>17700</v>
      </c>
      <c r="R276" s="213"/>
      <c r="S276" s="213"/>
      <c r="T276" s="213" t="s">
        <v>1263</v>
      </c>
      <c r="U276" s="213"/>
      <c r="V276" s="213"/>
      <c r="W276" s="213"/>
      <c r="X276" s="213"/>
      <c r="Y276" s="213" t="s">
        <v>1398</v>
      </c>
      <c r="Z276" s="214"/>
      <c r="AA276" s="22">
        <v>40847</v>
      </c>
      <c r="AB276" s="21" t="s">
        <v>1197</v>
      </c>
      <c r="AC276" s="11" t="str">
        <f t="shared" si="16"/>
        <v>賃金湖国</v>
      </c>
    </row>
    <row r="277" spans="3:29" hidden="1" x14ac:dyDescent="0.2">
      <c r="C277" s="63"/>
      <c r="D277" s="62"/>
      <c r="E277" s="61"/>
      <c r="F277" s="208" t="s">
        <v>12</v>
      </c>
      <c r="G277" s="209"/>
      <c r="H277" s="210" t="s">
        <v>1262</v>
      </c>
      <c r="I277" s="209"/>
      <c r="J277" s="211">
        <v>31000</v>
      </c>
      <c r="K277" s="211"/>
      <c r="L277" s="211"/>
      <c r="M277" s="212" t="s">
        <v>1399</v>
      </c>
      <c r="N277" s="212"/>
      <c r="O277" s="221">
        <v>0</v>
      </c>
      <c r="P277" s="222"/>
      <c r="Q277" s="213">
        <f t="shared" si="15"/>
        <v>31000</v>
      </c>
      <c r="R277" s="213"/>
      <c r="S277" s="213"/>
      <c r="T277" s="213" t="s">
        <v>877</v>
      </c>
      <c r="U277" s="213"/>
      <c r="V277" s="213"/>
      <c r="W277" s="213"/>
      <c r="X277" s="213"/>
      <c r="Y277" s="213" t="s">
        <v>1398</v>
      </c>
      <c r="Z277" s="214"/>
      <c r="AA277" s="22">
        <v>40847</v>
      </c>
      <c r="AB277" s="21" t="s">
        <v>1197</v>
      </c>
      <c r="AC277" s="11" t="str">
        <f t="shared" si="16"/>
        <v>賃金湖国</v>
      </c>
    </row>
    <row r="278" spans="3:29" hidden="1" x14ac:dyDescent="0.2">
      <c r="C278" s="63"/>
      <c r="D278" s="62"/>
      <c r="E278" s="61"/>
      <c r="F278" s="208" t="s">
        <v>12</v>
      </c>
      <c r="G278" s="209"/>
      <c r="H278" s="210" t="s">
        <v>1262</v>
      </c>
      <c r="I278" s="209"/>
      <c r="J278" s="211">
        <v>18600</v>
      </c>
      <c r="K278" s="211"/>
      <c r="L278" s="211"/>
      <c r="M278" s="212" t="s">
        <v>1399</v>
      </c>
      <c r="N278" s="212"/>
      <c r="O278" s="221">
        <v>0</v>
      </c>
      <c r="P278" s="222"/>
      <c r="Q278" s="213">
        <f t="shared" si="15"/>
        <v>18600</v>
      </c>
      <c r="R278" s="213"/>
      <c r="S278" s="213"/>
      <c r="T278" s="213" t="s">
        <v>554</v>
      </c>
      <c r="U278" s="213"/>
      <c r="V278" s="213"/>
      <c r="W278" s="213"/>
      <c r="X278" s="213"/>
      <c r="Y278" s="213" t="s">
        <v>1398</v>
      </c>
      <c r="Z278" s="214"/>
      <c r="AA278" s="22">
        <v>40847</v>
      </c>
      <c r="AB278" s="21" t="s">
        <v>1197</v>
      </c>
      <c r="AC278" s="11" t="str">
        <f t="shared" si="16"/>
        <v>賃金湖国</v>
      </c>
    </row>
    <row r="279" spans="3:29" hidden="1" x14ac:dyDescent="0.2">
      <c r="C279" s="63"/>
      <c r="D279" s="62"/>
      <c r="E279" s="61"/>
      <c r="F279" s="208" t="s">
        <v>12</v>
      </c>
      <c r="G279" s="209"/>
      <c r="H279" s="210" t="s">
        <v>16</v>
      </c>
      <c r="I279" s="209"/>
      <c r="J279" s="211">
        <v>23000</v>
      </c>
      <c r="K279" s="211"/>
      <c r="L279" s="211"/>
      <c r="M279" s="212" t="s">
        <v>1396</v>
      </c>
      <c r="N279" s="212"/>
      <c r="O279" s="213">
        <v>2300</v>
      </c>
      <c r="P279" s="213"/>
      <c r="Q279" s="213">
        <f t="shared" si="15"/>
        <v>20700</v>
      </c>
      <c r="R279" s="213"/>
      <c r="S279" s="213"/>
      <c r="T279" s="213" t="s">
        <v>1395</v>
      </c>
      <c r="U279" s="213"/>
      <c r="V279" s="213"/>
      <c r="W279" s="213"/>
      <c r="X279" s="213"/>
      <c r="Y279" s="213" t="s">
        <v>1397</v>
      </c>
      <c r="Z279" s="214"/>
      <c r="AA279" s="22">
        <v>40847</v>
      </c>
      <c r="AB279" s="21" t="s">
        <v>1197</v>
      </c>
      <c r="AC279" s="11" t="str">
        <f t="shared" si="16"/>
        <v>報償湖国</v>
      </c>
    </row>
    <row r="280" spans="3:29" hidden="1" x14ac:dyDescent="0.2">
      <c r="C280" s="63"/>
      <c r="D280" s="62"/>
      <c r="E280" s="61"/>
      <c r="F280" s="208" t="s">
        <v>12</v>
      </c>
      <c r="G280" s="209"/>
      <c r="H280" s="210" t="s">
        <v>13</v>
      </c>
      <c r="I280" s="209"/>
      <c r="J280" s="211">
        <v>620</v>
      </c>
      <c r="K280" s="211"/>
      <c r="L280" s="211"/>
      <c r="M280" s="212" t="s">
        <v>1396</v>
      </c>
      <c r="N280" s="212"/>
      <c r="O280" s="213">
        <v>62</v>
      </c>
      <c r="P280" s="213"/>
      <c r="Q280" s="213">
        <f t="shared" si="15"/>
        <v>558</v>
      </c>
      <c r="R280" s="213"/>
      <c r="S280" s="213"/>
      <c r="T280" s="213" t="s">
        <v>1395</v>
      </c>
      <c r="U280" s="213"/>
      <c r="V280" s="213"/>
      <c r="W280" s="213"/>
      <c r="X280" s="213"/>
      <c r="Y280" s="213" t="s">
        <v>1394</v>
      </c>
      <c r="Z280" s="214"/>
      <c r="AA280" s="22">
        <v>40847</v>
      </c>
      <c r="AB280" s="21" t="s">
        <v>1197</v>
      </c>
      <c r="AC280" s="11" t="str">
        <f t="shared" si="16"/>
        <v>旅費湖国</v>
      </c>
    </row>
    <row r="281" spans="3:29" hidden="1" x14ac:dyDescent="0.2">
      <c r="C281" s="63"/>
      <c r="D281" s="62"/>
      <c r="E281" s="61"/>
      <c r="F281" s="208" t="s">
        <v>12</v>
      </c>
      <c r="G281" s="209"/>
      <c r="H281" s="197" t="s">
        <v>1090</v>
      </c>
      <c r="I281" s="196"/>
      <c r="J281" s="211">
        <v>31500</v>
      </c>
      <c r="K281" s="211"/>
      <c r="L281" s="211"/>
      <c r="M281" s="212">
        <v>838</v>
      </c>
      <c r="N281" s="212"/>
      <c r="O281" s="213">
        <v>0</v>
      </c>
      <c r="P281" s="213"/>
      <c r="Q281" s="213">
        <f t="shared" si="15"/>
        <v>31500</v>
      </c>
      <c r="R281" s="213"/>
      <c r="S281" s="213"/>
      <c r="T281" s="221" t="s">
        <v>1089</v>
      </c>
      <c r="U281" s="211"/>
      <c r="V281" s="211"/>
      <c r="W281" s="211"/>
      <c r="X281" s="222"/>
      <c r="Y281" s="213" t="s">
        <v>1393</v>
      </c>
      <c r="Z281" s="214"/>
      <c r="AA281" s="22">
        <v>40847</v>
      </c>
      <c r="AB281" s="24" t="s">
        <v>1081</v>
      </c>
      <c r="AC281" s="11" t="str">
        <f t="shared" si="16"/>
        <v>広告自主PR</v>
      </c>
    </row>
    <row r="282" spans="3:29" hidden="1" x14ac:dyDescent="0.2">
      <c r="C282" s="63"/>
      <c r="D282" s="62"/>
      <c r="E282" s="61"/>
      <c r="F282" s="261" t="s">
        <v>1084</v>
      </c>
      <c r="G282" s="262"/>
      <c r="H282" s="210" t="s">
        <v>11</v>
      </c>
      <c r="I282" s="209"/>
      <c r="J282" s="263">
        <v>200</v>
      </c>
      <c r="K282" s="263"/>
      <c r="L282" s="263"/>
      <c r="M282" s="264">
        <v>1507</v>
      </c>
      <c r="N282" s="265"/>
      <c r="O282" s="259">
        <v>0</v>
      </c>
      <c r="P282" s="259"/>
      <c r="Q282" s="259">
        <f t="shared" ref="Q282:Q306" si="17">J282-O282</f>
        <v>200</v>
      </c>
      <c r="R282" s="259"/>
      <c r="S282" s="259"/>
      <c r="T282" s="213" t="s">
        <v>1196</v>
      </c>
      <c r="U282" s="259"/>
      <c r="V282" s="259"/>
      <c r="W282" s="259"/>
      <c r="X282" s="259"/>
      <c r="Y282" s="213" t="s">
        <v>1392</v>
      </c>
      <c r="Z282" s="260"/>
      <c r="AA282" s="22">
        <v>40848</v>
      </c>
      <c r="AB282" s="2" t="s">
        <v>1248</v>
      </c>
      <c r="AC282" s="11" t="str">
        <f t="shared" si="16"/>
        <v>消耗ｷｯｽﾞ</v>
      </c>
    </row>
    <row r="283" spans="3:29" hidden="1" x14ac:dyDescent="0.2">
      <c r="C283" s="63"/>
      <c r="D283" s="62"/>
      <c r="E283" s="61"/>
      <c r="F283" s="261" t="s">
        <v>1084</v>
      </c>
      <c r="G283" s="262"/>
      <c r="H283" s="210" t="s">
        <v>1353</v>
      </c>
      <c r="I283" s="209"/>
      <c r="J283" s="263">
        <v>560</v>
      </c>
      <c r="K283" s="263"/>
      <c r="L283" s="263"/>
      <c r="M283" s="264">
        <v>1508</v>
      </c>
      <c r="N283" s="265"/>
      <c r="O283" s="259">
        <v>0</v>
      </c>
      <c r="P283" s="259"/>
      <c r="Q283" s="259">
        <f t="shared" si="17"/>
        <v>560</v>
      </c>
      <c r="R283" s="259"/>
      <c r="S283" s="259"/>
      <c r="T283" s="213" t="s">
        <v>1391</v>
      </c>
      <c r="U283" s="259"/>
      <c r="V283" s="259"/>
      <c r="W283" s="259"/>
      <c r="X283" s="259"/>
      <c r="Y283" s="213" t="s">
        <v>1390</v>
      </c>
      <c r="Z283" s="260"/>
      <c r="AA283" s="22">
        <v>40848</v>
      </c>
      <c r="AB283" s="2" t="s">
        <v>1284</v>
      </c>
      <c r="AC283" s="11" t="str">
        <f t="shared" si="16"/>
        <v>保険ﾎﾞﾗ</v>
      </c>
    </row>
    <row r="284" spans="3:29" hidden="1" x14ac:dyDescent="0.2">
      <c r="C284" s="63"/>
      <c r="D284" s="62"/>
      <c r="E284" s="61"/>
      <c r="F284" s="208" t="s">
        <v>1084</v>
      </c>
      <c r="G284" s="226"/>
      <c r="H284" s="210" t="s">
        <v>1087</v>
      </c>
      <c r="I284" s="209"/>
      <c r="J284" s="224">
        <v>1100</v>
      </c>
      <c r="K284" s="224"/>
      <c r="L284" s="224"/>
      <c r="M284" s="227">
        <v>1562</v>
      </c>
      <c r="N284" s="227"/>
      <c r="O284" s="219">
        <v>0</v>
      </c>
      <c r="P284" s="219"/>
      <c r="Q284" s="219">
        <f t="shared" si="17"/>
        <v>1100</v>
      </c>
      <c r="R284" s="219"/>
      <c r="S284" s="219"/>
      <c r="T284" s="219" t="s">
        <v>1086</v>
      </c>
      <c r="U284" s="219"/>
      <c r="V284" s="219"/>
      <c r="W284" s="219"/>
      <c r="X284" s="219"/>
      <c r="Y284" s="219" t="s">
        <v>1389</v>
      </c>
      <c r="Z284" s="220"/>
      <c r="AA284" s="22">
        <v>40857</v>
      </c>
      <c r="AB284" s="21" t="s">
        <v>1081</v>
      </c>
      <c r="AC284" s="11" t="str">
        <f t="shared" si="16"/>
        <v>使賃自主PR</v>
      </c>
    </row>
    <row r="285" spans="3:29" hidden="1" x14ac:dyDescent="0.2">
      <c r="C285" s="63"/>
      <c r="D285" s="62"/>
      <c r="E285" s="61"/>
      <c r="F285" s="208" t="s">
        <v>12</v>
      </c>
      <c r="G285" s="209"/>
      <c r="H285" s="210" t="s">
        <v>15</v>
      </c>
      <c r="I285" s="209"/>
      <c r="J285" s="221">
        <v>81900</v>
      </c>
      <c r="K285" s="211"/>
      <c r="L285" s="222"/>
      <c r="M285" s="212">
        <v>144</v>
      </c>
      <c r="N285" s="212"/>
      <c r="O285" s="221">
        <v>0</v>
      </c>
      <c r="P285" s="222"/>
      <c r="Q285" s="221">
        <f t="shared" si="17"/>
        <v>81900</v>
      </c>
      <c r="R285" s="211"/>
      <c r="S285" s="222"/>
      <c r="T285" s="219" t="s">
        <v>104</v>
      </c>
      <c r="U285" s="219"/>
      <c r="V285" s="219"/>
      <c r="W285" s="219"/>
      <c r="X285" s="219"/>
      <c r="Y285" s="219" t="s">
        <v>1388</v>
      </c>
      <c r="Z285" s="220"/>
      <c r="AA285" s="22">
        <v>40862</v>
      </c>
      <c r="AB285" s="24" t="s">
        <v>1078</v>
      </c>
      <c r="AC285" s="11" t="str">
        <f t="shared" si="16"/>
        <v>委託ねっと</v>
      </c>
    </row>
    <row r="286" spans="3:29" hidden="1" x14ac:dyDescent="0.2">
      <c r="C286" s="63"/>
      <c r="D286" s="62"/>
      <c r="E286" s="61"/>
      <c r="F286" s="208" t="s">
        <v>12</v>
      </c>
      <c r="G286" s="209"/>
      <c r="H286" s="210" t="s">
        <v>15</v>
      </c>
      <c r="I286" s="209"/>
      <c r="J286" s="221">
        <v>42000</v>
      </c>
      <c r="K286" s="211"/>
      <c r="L286" s="222"/>
      <c r="M286" s="212">
        <v>355</v>
      </c>
      <c r="N286" s="212"/>
      <c r="O286" s="221">
        <v>0</v>
      </c>
      <c r="P286" s="222"/>
      <c r="Q286" s="221">
        <f t="shared" si="17"/>
        <v>42000</v>
      </c>
      <c r="R286" s="211"/>
      <c r="S286" s="222"/>
      <c r="T286" s="221" t="s">
        <v>102</v>
      </c>
      <c r="U286" s="211"/>
      <c r="V286" s="211"/>
      <c r="W286" s="211"/>
      <c r="X286" s="222"/>
      <c r="Y286" s="219" t="s">
        <v>1387</v>
      </c>
      <c r="Z286" s="220"/>
      <c r="AA286" s="22">
        <v>40862</v>
      </c>
      <c r="AB286" s="24" t="s">
        <v>1078</v>
      </c>
      <c r="AC286" s="11" t="str">
        <f t="shared" si="16"/>
        <v>委託ねっと</v>
      </c>
    </row>
    <row r="287" spans="3:29" hidden="1" x14ac:dyDescent="0.2">
      <c r="C287" s="63"/>
      <c r="D287" s="62"/>
      <c r="E287" s="61"/>
      <c r="F287" s="208" t="s">
        <v>12</v>
      </c>
      <c r="G287" s="209"/>
      <c r="H287" s="210" t="s">
        <v>1386</v>
      </c>
      <c r="I287" s="209"/>
      <c r="J287" s="211">
        <v>4082985</v>
      </c>
      <c r="K287" s="211"/>
      <c r="L287" s="211"/>
      <c r="M287" s="212">
        <v>1449</v>
      </c>
      <c r="N287" s="212"/>
      <c r="O287" s="213">
        <v>0</v>
      </c>
      <c r="P287" s="213"/>
      <c r="Q287" s="221">
        <f t="shared" si="17"/>
        <v>4082985</v>
      </c>
      <c r="R287" s="211"/>
      <c r="S287" s="222"/>
      <c r="T287" s="219" t="s">
        <v>1385</v>
      </c>
      <c r="U287" s="219"/>
      <c r="V287" s="219"/>
      <c r="W287" s="219"/>
      <c r="X287" s="219"/>
      <c r="Y287" s="219" t="s">
        <v>1384</v>
      </c>
      <c r="Z287" s="220"/>
      <c r="AA287" s="22">
        <v>40863</v>
      </c>
      <c r="AB287" s="2" t="s">
        <v>1289</v>
      </c>
      <c r="AC287" s="11" t="str">
        <f t="shared" si="16"/>
        <v>報償ｴﾚｼﾞｰ</v>
      </c>
    </row>
    <row r="288" spans="3:29" hidden="1" x14ac:dyDescent="0.2">
      <c r="C288" s="63"/>
      <c r="D288" s="62"/>
      <c r="E288" s="61"/>
      <c r="F288" s="208" t="s">
        <v>12</v>
      </c>
      <c r="G288" s="209"/>
      <c r="H288" s="210" t="s">
        <v>11</v>
      </c>
      <c r="I288" s="209"/>
      <c r="J288" s="211">
        <v>15630</v>
      </c>
      <c r="K288" s="211"/>
      <c r="L288" s="211"/>
      <c r="M288" s="212">
        <v>1485</v>
      </c>
      <c r="N288" s="212"/>
      <c r="O288" s="213">
        <v>0</v>
      </c>
      <c r="P288" s="213"/>
      <c r="Q288" s="221">
        <f t="shared" si="17"/>
        <v>15630</v>
      </c>
      <c r="R288" s="211"/>
      <c r="S288" s="222"/>
      <c r="T288" s="219" t="s">
        <v>304</v>
      </c>
      <c r="U288" s="219"/>
      <c r="V288" s="219"/>
      <c r="W288" s="219"/>
      <c r="X288" s="219"/>
      <c r="Y288" s="219" t="s">
        <v>1383</v>
      </c>
      <c r="Z288" s="220"/>
      <c r="AA288" s="22">
        <v>40863</v>
      </c>
      <c r="AB288" s="2" t="s">
        <v>1081</v>
      </c>
      <c r="AC288" s="11" t="str">
        <f t="shared" si="16"/>
        <v>消耗自主PR</v>
      </c>
    </row>
    <row r="289" spans="3:29" hidden="1" x14ac:dyDescent="0.2">
      <c r="C289" s="63"/>
      <c r="D289" s="62"/>
      <c r="E289" s="61"/>
      <c r="F289" s="208" t="s">
        <v>12</v>
      </c>
      <c r="G289" s="209"/>
      <c r="H289" s="210" t="s">
        <v>11</v>
      </c>
      <c r="I289" s="209"/>
      <c r="J289" s="221">
        <v>22680</v>
      </c>
      <c r="K289" s="211"/>
      <c r="L289" s="222"/>
      <c r="M289" s="212">
        <v>1498</v>
      </c>
      <c r="N289" s="212"/>
      <c r="O289" s="213">
        <v>0</v>
      </c>
      <c r="P289" s="213"/>
      <c r="Q289" s="221">
        <f t="shared" si="17"/>
        <v>22680</v>
      </c>
      <c r="R289" s="211"/>
      <c r="S289" s="222"/>
      <c r="T289" s="219" t="s">
        <v>87</v>
      </c>
      <c r="U289" s="219"/>
      <c r="V289" s="219"/>
      <c r="W289" s="219"/>
      <c r="X289" s="219"/>
      <c r="Y289" s="219" t="s">
        <v>1382</v>
      </c>
      <c r="Z289" s="220"/>
      <c r="AA289" s="22">
        <v>40863</v>
      </c>
      <c r="AB289" s="2" t="s">
        <v>1284</v>
      </c>
      <c r="AC289" s="11" t="str">
        <f t="shared" si="16"/>
        <v>消耗ﾎﾞﾗ</v>
      </c>
    </row>
    <row r="290" spans="3:29" hidden="1" x14ac:dyDescent="0.2">
      <c r="C290" s="63"/>
      <c r="D290" s="62"/>
      <c r="E290" s="61"/>
      <c r="F290" s="208" t="s">
        <v>12</v>
      </c>
      <c r="G290" s="209"/>
      <c r="H290" s="210" t="s">
        <v>1090</v>
      </c>
      <c r="I290" s="209"/>
      <c r="J290" s="221">
        <v>57750</v>
      </c>
      <c r="K290" s="211"/>
      <c r="L290" s="222"/>
      <c r="M290" s="212">
        <v>1164</v>
      </c>
      <c r="N290" s="212"/>
      <c r="O290" s="213">
        <v>0</v>
      </c>
      <c r="P290" s="213"/>
      <c r="Q290" s="221">
        <f t="shared" si="17"/>
        <v>57750</v>
      </c>
      <c r="R290" s="211"/>
      <c r="S290" s="222"/>
      <c r="T290" s="219" t="s">
        <v>389</v>
      </c>
      <c r="U290" s="219"/>
      <c r="V290" s="219"/>
      <c r="W290" s="219"/>
      <c r="X290" s="219"/>
      <c r="Y290" s="219" t="s">
        <v>1381</v>
      </c>
      <c r="Z290" s="220"/>
      <c r="AA290" s="22">
        <v>40863</v>
      </c>
      <c r="AB290" s="2" t="s">
        <v>1248</v>
      </c>
      <c r="AC290" s="11" t="str">
        <f t="shared" si="16"/>
        <v>広告ｷｯｽﾞ</v>
      </c>
    </row>
    <row r="291" spans="3:29" hidden="1" x14ac:dyDescent="0.2">
      <c r="C291" s="63"/>
      <c r="D291" s="62"/>
      <c r="E291" s="61"/>
      <c r="F291" s="208" t="s">
        <v>12</v>
      </c>
      <c r="G291" s="209"/>
      <c r="H291" s="210" t="s">
        <v>1090</v>
      </c>
      <c r="I291" s="209"/>
      <c r="J291" s="221">
        <v>52500</v>
      </c>
      <c r="K291" s="211"/>
      <c r="L291" s="222"/>
      <c r="M291" s="212">
        <v>1550</v>
      </c>
      <c r="N291" s="212"/>
      <c r="O291" s="213">
        <v>0</v>
      </c>
      <c r="P291" s="213"/>
      <c r="Q291" s="221">
        <f t="shared" si="17"/>
        <v>52500</v>
      </c>
      <c r="R291" s="211"/>
      <c r="S291" s="222"/>
      <c r="T291" s="219" t="s">
        <v>1380</v>
      </c>
      <c r="U291" s="219"/>
      <c r="V291" s="219"/>
      <c r="W291" s="219"/>
      <c r="X291" s="219"/>
      <c r="Y291" s="219" t="s">
        <v>1379</v>
      </c>
      <c r="Z291" s="220"/>
      <c r="AA291" s="22">
        <v>40863</v>
      </c>
      <c r="AB291" s="2" t="s">
        <v>1248</v>
      </c>
      <c r="AC291" s="11" t="str">
        <f t="shared" si="16"/>
        <v>広告ｷｯｽﾞ</v>
      </c>
    </row>
    <row r="292" spans="3:29" hidden="1" x14ac:dyDescent="0.2">
      <c r="C292" s="63"/>
      <c r="D292" s="62"/>
      <c r="E292" s="61"/>
      <c r="F292" s="208" t="s">
        <v>12</v>
      </c>
      <c r="G292" s="209"/>
      <c r="H292" s="210" t="s">
        <v>1090</v>
      </c>
      <c r="I292" s="209"/>
      <c r="J292" s="221">
        <v>52500</v>
      </c>
      <c r="K292" s="211"/>
      <c r="L292" s="222"/>
      <c r="M292" s="212">
        <v>1550</v>
      </c>
      <c r="N292" s="212"/>
      <c r="O292" s="213">
        <v>0</v>
      </c>
      <c r="P292" s="213"/>
      <c r="Q292" s="221">
        <f t="shared" si="17"/>
        <v>52500</v>
      </c>
      <c r="R292" s="211"/>
      <c r="S292" s="222"/>
      <c r="T292" s="219" t="s">
        <v>1380</v>
      </c>
      <c r="U292" s="219"/>
      <c r="V292" s="219"/>
      <c r="W292" s="219"/>
      <c r="X292" s="219"/>
      <c r="Y292" s="219" t="s">
        <v>1379</v>
      </c>
      <c r="Z292" s="220"/>
      <c r="AA292" s="22">
        <v>40863</v>
      </c>
      <c r="AB292" s="2" t="s">
        <v>1289</v>
      </c>
      <c r="AC292" s="11" t="str">
        <f t="shared" si="16"/>
        <v>広告ｴﾚｼﾞｰ</v>
      </c>
    </row>
    <row r="293" spans="3:29" hidden="1" x14ac:dyDescent="0.2">
      <c r="C293" s="63"/>
      <c r="D293" s="62"/>
      <c r="E293" s="61"/>
      <c r="F293" s="208" t="s">
        <v>12</v>
      </c>
      <c r="G293" s="209"/>
      <c r="H293" s="210" t="s">
        <v>11</v>
      </c>
      <c r="I293" s="209"/>
      <c r="J293" s="221">
        <v>4196</v>
      </c>
      <c r="K293" s="211"/>
      <c r="L293" s="222"/>
      <c r="M293" s="212">
        <v>1526</v>
      </c>
      <c r="N293" s="212"/>
      <c r="O293" s="213">
        <v>0</v>
      </c>
      <c r="P293" s="213"/>
      <c r="Q293" s="221">
        <f t="shared" si="17"/>
        <v>4196</v>
      </c>
      <c r="R293" s="211"/>
      <c r="S293" s="222"/>
      <c r="T293" s="219" t="s">
        <v>90</v>
      </c>
      <c r="U293" s="219"/>
      <c r="V293" s="219"/>
      <c r="W293" s="219"/>
      <c r="X293" s="219"/>
      <c r="Y293" s="219" t="s">
        <v>1378</v>
      </c>
      <c r="Z293" s="220"/>
      <c r="AA293" s="22">
        <v>40863</v>
      </c>
      <c r="AB293" s="24" t="s">
        <v>1076</v>
      </c>
      <c r="AC293" s="11" t="str">
        <f t="shared" si="16"/>
        <v>消耗ｲﾝﾌｫ</v>
      </c>
    </row>
    <row r="294" spans="3:29" hidden="1" x14ac:dyDescent="0.2">
      <c r="C294" s="63"/>
      <c r="D294" s="62"/>
      <c r="E294" s="61"/>
      <c r="F294" s="208" t="s">
        <v>12</v>
      </c>
      <c r="G294" s="209"/>
      <c r="H294" s="210" t="s">
        <v>11</v>
      </c>
      <c r="I294" s="209"/>
      <c r="J294" s="221">
        <v>315</v>
      </c>
      <c r="K294" s="211"/>
      <c r="L294" s="222"/>
      <c r="M294" s="212">
        <v>1530</v>
      </c>
      <c r="N294" s="212"/>
      <c r="O294" s="213">
        <v>0</v>
      </c>
      <c r="P294" s="213"/>
      <c r="Q294" s="221">
        <f t="shared" si="17"/>
        <v>315</v>
      </c>
      <c r="R294" s="211"/>
      <c r="S294" s="222"/>
      <c r="T294" s="219" t="s">
        <v>1377</v>
      </c>
      <c r="U294" s="219"/>
      <c r="V294" s="219"/>
      <c r="W294" s="219"/>
      <c r="X294" s="219"/>
      <c r="Y294" s="219" t="s">
        <v>1376</v>
      </c>
      <c r="Z294" s="220"/>
      <c r="AA294" s="22">
        <v>40863</v>
      </c>
      <c r="AB294" s="2" t="s">
        <v>1081</v>
      </c>
      <c r="AC294" s="11" t="str">
        <f t="shared" si="16"/>
        <v>消耗自主PR</v>
      </c>
    </row>
    <row r="295" spans="3:29" hidden="1" x14ac:dyDescent="0.2">
      <c r="C295" s="63"/>
      <c r="D295" s="62"/>
      <c r="E295" s="61"/>
      <c r="F295" s="208" t="s">
        <v>12</v>
      </c>
      <c r="G295" s="209"/>
      <c r="H295" s="210" t="s">
        <v>1075</v>
      </c>
      <c r="I295" s="209"/>
      <c r="J295" s="221">
        <v>1000</v>
      </c>
      <c r="K295" s="211"/>
      <c r="L295" s="222"/>
      <c r="M295" s="212">
        <v>1540</v>
      </c>
      <c r="N295" s="212"/>
      <c r="O295" s="213">
        <v>0</v>
      </c>
      <c r="P295" s="213"/>
      <c r="Q295" s="221">
        <f t="shared" si="17"/>
        <v>1000</v>
      </c>
      <c r="R295" s="211"/>
      <c r="S295" s="222"/>
      <c r="T295" s="219" t="s">
        <v>1375</v>
      </c>
      <c r="U295" s="219"/>
      <c r="V295" s="219"/>
      <c r="W295" s="219"/>
      <c r="X295" s="219"/>
      <c r="Y295" s="219" t="s">
        <v>1374</v>
      </c>
      <c r="Z295" s="220"/>
      <c r="AA295" s="22">
        <v>40863</v>
      </c>
      <c r="AB295" s="2" t="s">
        <v>1284</v>
      </c>
      <c r="AC295" s="11" t="str">
        <f t="shared" si="16"/>
        <v>食糧ﾎﾞﾗ</v>
      </c>
    </row>
    <row r="296" spans="3:29" hidden="1" x14ac:dyDescent="0.2">
      <c r="C296" s="63"/>
      <c r="D296" s="62"/>
      <c r="E296" s="61"/>
      <c r="F296" s="208" t="s">
        <v>12</v>
      </c>
      <c r="G296" s="209"/>
      <c r="H296" s="210" t="s">
        <v>1090</v>
      </c>
      <c r="I296" s="209"/>
      <c r="J296" s="221">
        <v>7350</v>
      </c>
      <c r="K296" s="211"/>
      <c r="L296" s="222"/>
      <c r="M296" s="212">
        <v>1543</v>
      </c>
      <c r="N296" s="212"/>
      <c r="O296" s="213">
        <v>0</v>
      </c>
      <c r="P296" s="213"/>
      <c r="Q296" s="221">
        <f t="shared" si="17"/>
        <v>7350</v>
      </c>
      <c r="R296" s="211"/>
      <c r="S296" s="222"/>
      <c r="T296" s="221" t="s">
        <v>311</v>
      </c>
      <c r="U296" s="211"/>
      <c r="V296" s="211"/>
      <c r="W296" s="211"/>
      <c r="X296" s="222"/>
      <c r="Y296" s="219" t="s">
        <v>1373</v>
      </c>
      <c r="Z296" s="220"/>
      <c r="AA296" s="22">
        <v>40863</v>
      </c>
      <c r="AB296" s="2" t="s">
        <v>1081</v>
      </c>
      <c r="AC296" s="11" t="str">
        <f t="shared" si="16"/>
        <v>広告自主PR</v>
      </c>
    </row>
    <row r="297" spans="3:29" hidden="1" x14ac:dyDescent="0.2">
      <c r="C297" s="63"/>
      <c r="D297" s="62"/>
      <c r="E297" s="61"/>
      <c r="F297" s="208" t="s">
        <v>12</v>
      </c>
      <c r="G297" s="209"/>
      <c r="H297" s="210" t="s">
        <v>1262</v>
      </c>
      <c r="I297" s="209"/>
      <c r="J297" s="221">
        <v>24800</v>
      </c>
      <c r="K297" s="211"/>
      <c r="L297" s="222"/>
      <c r="M297" s="230" t="s">
        <v>1370</v>
      </c>
      <c r="N297" s="231"/>
      <c r="O297" s="221">
        <v>0</v>
      </c>
      <c r="P297" s="222"/>
      <c r="Q297" s="221">
        <f t="shared" si="17"/>
        <v>24800</v>
      </c>
      <c r="R297" s="211"/>
      <c r="S297" s="222"/>
      <c r="T297" s="221" t="s">
        <v>1372</v>
      </c>
      <c r="U297" s="211"/>
      <c r="V297" s="211"/>
      <c r="W297" s="211"/>
      <c r="X297" s="222"/>
      <c r="Y297" s="219" t="s">
        <v>1369</v>
      </c>
      <c r="Z297" s="220"/>
      <c r="AA297" s="22">
        <v>40863</v>
      </c>
      <c r="AB297" s="2" t="s">
        <v>1197</v>
      </c>
      <c r="AC297" s="11" t="str">
        <f t="shared" si="16"/>
        <v>賃金湖国</v>
      </c>
    </row>
    <row r="298" spans="3:29" hidden="1" x14ac:dyDescent="0.2">
      <c r="C298" s="63"/>
      <c r="D298" s="62"/>
      <c r="E298" s="61"/>
      <c r="F298" s="208" t="s">
        <v>12</v>
      </c>
      <c r="G298" s="209"/>
      <c r="H298" s="210" t="s">
        <v>1262</v>
      </c>
      <c r="I298" s="209"/>
      <c r="J298" s="221">
        <v>24800</v>
      </c>
      <c r="K298" s="211"/>
      <c r="L298" s="222"/>
      <c r="M298" s="230" t="s">
        <v>1370</v>
      </c>
      <c r="N298" s="231"/>
      <c r="O298" s="221">
        <v>0</v>
      </c>
      <c r="P298" s="222"/>
      <c r="Q298" s="221">
        <f t="shared" si="17"/>
        <v>24800</v>
      </c>
      <c r="R298" s="211"/>
      <c r="S298" s="222"/>
      <c r="T298" s="219" t="s">
        <v>560</v>
      </c>
      <c r="U298" s="219"/>
      <c r="V298" s="219"/>
      <c r="W298" s="219"/>
      <c r="X298" s="219"/>
      <c r="Y298" s="219" t="s">
        <v>1369</v>
      </c>
      <c r="Z298" s="220"/>
      <c r="AA298" s="22">
        <v>40863</v>
      </c>
      <c r="AB298" s="2" t="s">
        <v>1197</v>
      </c>
      <c r="AC298" s="11" t="str">
        <f t="shared" si="16"/>
        <v>賃金湖国</v>
      </c>
    </row>
    <row r="299" spans="3:29" hidden="1" x14ac:dyDescent="0.2">
      <c r="C299" s="63"/>
      <c r="D299" s="62"/>
      <c r="E299" s="61"/>
      <c r="F299" s="208" t="s">
        <v>12</v>
      </c>
      <c r="G299" s="209"/>
      <c r="H299" s="210" t="s">
        <v>1262</v>
      </c>
      <c r="I299" s="209"/>
      <c r="J299" s="221">
        <v>24800</v>
      </c>
      <c r="K299" s="211"/>
      <c r="L299" s="222"/>
      <c r="M299" s="230" t="s">
        <v>1370</v>
      </c>
      <c r="N299" s="231"/>
      <c r="O299" s="213">
        <v>0</v>
      </c>
      <c r="P299" s="213"/>
      <c r="Q299" s="213">
        <f t="shared" si="17"/>
        <v>24800</v>
      </c>
      <c r="R299" s="213"/>
      <c r="S299" s="213"/>
      <c r="T299" s="219" t="s">
        <v>1371</v>
      </c>
      <c r="U299" s="219"/>
      <c r="V299" s="219"/>
      <c r="W299" s="219"/>
      <c r="X299" s="219"/>
      <c r="Y299" s="219" t="s">
        <v>1369</v>
      </c>
      <c r="Z299" s="220"/>
      <c r="AA299" s="22">
        <v>40863</v>
      </c>
      <c r="AB299" s="2" t="s">
        <v>1197</v>
      </c>
      <c r="AC299" s="11" t="str">
        <f t="shared" si="16"/>
        <v>賃金湖国</v>
      </c>
    </row>
    <row r="300" spans="3:29" hidden="1" x14ac:dyDescent="0.2">
      <c r="C300" s="63"/>
      <c r="D300" s="62"/>
      <c r="E300" s="61"/>
      <c r="F300" s="208" t="s">
        <v>12</v>
      </c>
      <c r="G300" s="209"/>
      <c r="H300" s="210" t="s">
        <v>1262</v>
      </c>
      <c r="I300" s="209"/>
      <c r="J300" s="221">
        <v>24800</v>
      </c>
      <c r="K300" s="211"/>
      <c r="L300" s="222"/>
      <c r="M300" s="230" t="s">
        <v>1370</v>
      </c>
      <c r="N300" s="231"/>
      <c r="O300" s="221">
        <v>0</v>
      </c>
      <c r="P300" s="222"/>
      <c r="Q300" s="221">
        <f t="shared" si="17"/>
        <v>24800</v>
      </c>
      <c r="R300" s="211"/>
      <c r="S300" s="222"/>
      <c r="T300" s="221" t="s">
        <v>557</v>
      </c>
      <c r="U300" s="211"/>
      <c r="V300" s="211"/>
      <c r="W300" s="211"/>
      <c r="X300" s="222"/>
      <c r="Y300" s="219" t="s">
        <v>1369</v>
      </c>
      <c r="Z300" s="220"/>
      <c r="AA300" s="22">
        <v>40863</v>
      </c>
      <c r="AB300" s="2" t="s">
        <v>1197</v>
      </c>
      <c r="AC300" s="11" t="str">
        <f t="shared" si="16"/>
        <v>賃金湖国</v>
      </c>
    </row>
    <row r="301" spans="3:29" hidden="1" x14ac:dyDescent="0.2">
      <c r="C301" s="63"/>
      <c r="D301" s="62"/>
      <c r="E301" s="61"/>
      <c r="F301" s="208" t="s">
        <v>12</v>
      </c>
      <c r="G301" s="209"/>
      <c r="H301" s="210" t="s">
        <v>11</v>
      </c>
      <c r="I301" s="209"/>
      <c r="J301" s="221">
        <v>39912</v>
      </c>
      <c r="K301" s="211"/>
      <c r="L301" s="222"/>
      <c r="M301" s="230">
        <v>1546</v>
      </c>
      <c r="N301" s="231"/>
      <c r="O301" s="221">
        <v>0</v>
      </c>
      <c r="P301" s="222"/>
      <c r="Q301" s="221">
        <f t="shared" si="17"/>
        <v>39912</v>
      </c>
      <c r="R301" s="211"/>
      <c r="S301" s="222"/>
      <c r="T301" s="221" t="s">
        <v>80</v>
      </c>
      <c r="U301" s="211"/>
      <c r="V301" s="211"/>
      <c r="W301" s="211"/>
      <c r="X301" s="222"/>
      <c r="Y301" s="221" t="s">
        <v>1368</v>
      </c>
      <c r="Z301" s="241"/>
      <c r="AA301" s="22">
        <v>40863</v>
      </c>
      <c r="AB301" s="2" t="s">
        <v>1284</v>
      </c>
      <c r="AC301" s="11" t="str">
        <f t="shared" si="16"/>
        <v>消耗ﾎﾞﾗ</v>
      </c>
    </row>
    <row r="302" spans="3:29" hidden="1" x14ac:dyDescent="0.2">
      <c r="C302" s="63"/>
      <c r="D302" s="62"/>
      <c r="E302" s="61"/>
      <c r="F302" s="208" t="s">
        <v>12</v>
      </c>
      <c r="G302" s="209"/>
      <c r="H302" s="210" t="s">
        <v>13</v>
      </c>
      <c r="I302" s="209"/>
      <c r="J302" s="221">
        <v>19500</v>
      </c>
      <c r="K302" s="211"/>
      <c r="L302" s="222"/>
      <c r="M302" s="230">
        <v>1557</v>
      </c>
      <c r="N302" s="231"/>
      <c r="O302" s="221">
        <v>0</v>
      </c>
      <c r="P302" s="222"/>
      <c r="Q302" s="221">
        <f t="shared" si="17"/>
        <v>19500</v>
      </c>
      <c r="R302" s="211"/>
      <c r="S302" s="222"/>
      <c r="T302" s="221" t="s">
        <v>1367</v>
      </c>
      <c r="U302" s="211"/>
      <c r="V302" s="211"/>
      <c r="W302" s="211"/>
      <c r="X302" s="222"/>
      <c r="Y302" s="221" t="s">
        <v>21</v>
      </c>
      <c r="Z302" s="241"/>
      <c r="AA302" s="22">
        <v>40863</v>
      </c>
      <c r="AB302" s="2" t="s">
        <v>1250</v>
      </c>
      <c r="AC302" s="11" t="str">
        <f t="shared" si="16"/>
        <v>旅費ｺﾗﾎﾞさきら</v>
      </c>
    </row>
    <row r="303" spans="3:29" hidden="1" x14ac:dyDescent="0.2">
      <c r="C303" s="63"/>
      <c r="D303" s="62"/>
      <c r="E303" s="61"/>
      <c r="F303" s="208" t="s">
        <v>12</v>
      </c>
      <c r="G303" s="209"/>
      <c r="H303" s="210" t="s">
        <v>15</v>
      </c>
      <c r="I303" s="209"/>
      <c r="J303" s="221">
        <v>55650</v>
      </c>
      <c r="K303" s="211"/>
      <c r="L303" s="222"/>
      <c r="M303" s="230">
        <v>1552</v>
      </c>
      <c r="N303" s="231"/>
      <c r="O303" s="221">
        <v>0</v>
      </c>
      <c r="P303" s="222"/>
      <c r="Q303" s="221">
        <f t="shared" si="17"/>
        <v>55650</v>
      </c>
      <c r="R303" s="211"/>
      <c r="S303" s="222"/>
      <c r="T303" s="219" t="s">
        <v>73</v>
      </c>
      <c r="U303" s="219"/>
      <c r="V303" s="219"/>
      <c r="W303" s="219"/>
      <c r="X303" s="219"/>
      <c r="Y303" s="219" t="s">
        <v>1366</v>
      </c>
      <c r="Z303" s="220"/>
      <c r="AA303" s="22">
        <v>40863</v>
      </c>
      <c r="AB303" s="2" t="s">
        <v>1289</v>
      </c>
      <c r="AC303" s="11" t="str">
        <f t="shared" si="16"/>
        <v>委託ｴﾚｼﾞｰ</v>
      </c>
    </row>
    <row r="304" spans="3:29" hidden="1" x14ac:dyDescent="0.2">
      <c r="C304" s="63"/>
      <c r="D304" s="62"/>
      <c r="E304" s="61"/>
      <c r="F304" s="208" t="s">
        <v>1084</v>
      </c>
      <c r="G304" s="226"/>
      <c r="H304" s="210" t="s">
        <v>11</v>
      </c>
      <c r="I304" s="209"/>
      <c r="J304" s="211">
        <v>1000</v>
      </c>
      <c r="K304" s="211"/>
      <c r="L304" s="211"/>
      <c r="M304" s="212">
        <v>1517</v>
      </c>
      <c r="N304" s="212"/>
      <c r="O304" s="213">
        <v>0</v>
      </c>
      <c r="P304" s="213"/>
      <c r="Q304" s="213">
        <f t="shared" si="17"/>
        <v>1000</v>
      </c>
      <c r="R304" s="213"/>
      <c r="S304" s="213"/>
      <c r="T304" s="213" t="s">
        <v>1365</v>
      </c>
      <c r="U304" s="213"/>
      <c r="V304" s="213"/>
      <c r="W304" s="213"/>
      <c r="X304" s="213"/>
      <c r="Y304" s="213" t="s">
        <v>1364</v>
      </c>
      <c r="Z304" s="214"/>
      <c r="AA304" s="22">
        <v>40863</v>
      </c>
      <c r="AB304" s="2" t="s">
        <v>1081</v>
      </c>
      <c r="AC304" s="11" t="str">
        <f t="shared" si="16"/>
        <v>消耗自主PR</v>
      </c>
    </row>
    <row r="305" spans="3:29" hidden="1" x14ac:dyDescent="0.2">
      <c r="C305" s="63"/>
      <c r="D305" s="62"/>
      <c r="E305" s="61"/>
      <c r="F305" s="246" t="s">
        <v>12</v>
      </c>
      <c r="G305" s="247"/>
      <c r="H305" s="248" t="s">
        <v>47</v>
      </c>
      <c r="I305" s="248"/>
      <c r="J305" s="243">
        <v>18730</v>
      </c>
      <c r="K305" s="243"/>
      <c r="L305" s="243"/>
      <c r="M305" s="249">
        <v>999</v>
      </c>
      <c r="N305" s="249"/>
      <c r="O305" s="243">
        <v>0</v>
      </c>
      <c r="P305" s="243"/>
      <c r="Q305" s="250">
        <f t="shared" si="17"/>
        <v>18730</v>
      </c>
      <c r="R305" s="250"/>
      <c r="S305" s="250"/>
      <c r="T305" s="243" t="s">
        <v>1363</v>
      </c>
      <c r="U305" s="243"/>
      <c r="V305" s="243"/>
      <c r="W305" s="243"/>
      <c r="X305" s="243"/>
      <c r="Y305" s="244" t="s">
        <v>1362</v>
      </c>
      <c r="Z305" s="245"/>
      <c r="AA305" s="22">
        <v>40863</v>
      </c>
      <c r="AB305" s="2" t="s">
        <v>1289</v>
      </c>
      <c r="AC305" s="11" t="str">
        <f t="shared" si="16"/>
        <v>手数ｴﾚｼﾞｰ</v>
      </c>
    </row>
    <row r="306" spans="3:29" hidden="1" x14ac:dyDescent="0.2">
      <c r="C306" s="63"/>
      <c r="D306" s="62"/>
      <c r="E306" s="61"/>
      <c r="F306" s="246" t="s">
        <v>12</v>
      </c>
      <c r="G306" s="247"/>
      <c r="H306" s="248" t="s">
        <v>47</v>
      </c>
      <c r="I306" s="248"/>
      <c r="J306" s="243">
        <v>3300</v>
      </c>
      <c r="K306" s="243"/>
      <c r="L306" s="243"/>
      <c r="M306" s="249">
        <v>999</v>
      </c>
      <c r="N306" s="249"/>
      <c r="O306" s="243">
        <v>0</v>
      </c>
      <c r="P306" s="243"/>
      <c r="Q306" s="250">
        <f t="shared" si="17"/>
        <v>3300</v>
      </c>
      <c r="R306" s="250"/>
      <c r="S306" s="250"/>
      <c r="T306" s="243" t="s">
        <v>1361</v>
      </c>
      <c r="U306" s="243"/>
      <c r="V306" s="243"/>
      <c r="W306" s="243"/>
      <c r="X306" s="243"/>
      <c r="Y306" s="244" t="s">
        <v>1360</v>
      </c>
      <c r="Z306" s="245"/>
      <c r="AA306" s="22">
        <v>40863</v>
      </c>
      <c r="AB306" s="2" t="s">
        <v>1091</v>
      </c>
      <c r="AC306" s="11" t="str">
        <f t="shared" si="16"/>
        <v>手数ｱｰﾄﾒｲﾂ</v>
      </c>
    </row>
    <row r="307" spans="3:29" hidden="1" x14ac:dyDescent="0.2">
      <c r="C307" s="63"/>
      <c r="D307" s="62"/>
      <c r="E307" s="61"/>
      <c r="F307" s="228" t="s">
        <v>12</v>
      </c>
      <c r="G307" s="210"/>
      <c r="H307" s="210" t="s">
        <v>13</v>
      </c>
      <c r="I307" s="209"/>
      <c r="J307" s="224">
        <v>4740</v>
      </c>
      <c r="K307" s="224"/>
      <c r="L307" s="224"/>
      <c r="M307" s="229">
        <v>1717</v>
      </c>
      <c r="N307" s="227"/>
      <c r="O307" s="219">
        <v>0</v>
      </c>
      <c r="P307" s="219"/>
      <c r="Q307" s="219">
        <f t="shared" ref="Q307:Q312" si="18">+J307-O307</f>
        <v>4740</v>
      </c>
      <c r="R307" s="219"/>
      <c r="S307" s="219"/>
      <c r="T307" s="219" t="s">
        <v>1123</v>
      </c>
      <c r="U307" s="219"/>
      <c r="V307" s="219"/>
      <c r="W307" s="219"/>
      <c r="X307" s="219"/>
      <c r="Y307" s="219" t="s">
        <v>616</v>
      </c>
      <c r="Z307" s="220"/>
      <c r="AA307" s="22">
        <v>40876</v>
      </c>
      <c r="AB307" s="2" t="s">
        <v>1248</v>
      </c>
      <c r="AC307" s="11" t="str">
        <f t="shared" si="16"/>
        <v>旅費ｷｯｽﾞ</v>
      </c>
    </row>
    <row r="308" spans="3:29" hidden="1" x14ac:dyDescent="0.2">
      <c r="C308" s="63"/>
      <c r="D308" s="62"/>
      <c r="E308" s="61"/>
      <c r="F308" s="228" t="s">
        <v>67</v>
      </c>
      <c r="G308" s="210"/>
      <c r="H308" s="210" t="s">
        <v>13</v>
      </c>
      <c r="I308" s="209"/>
      <c r="J308" s="224">
        <v>8380</v>
      </c>
      <c r="K308" s="224"/>
      <c r="L308" s="224"/>
      <c r="M308" s="229">
        <v>1717</v>
      </c>
      <c r="N308" s="227"/>
      <c r="O308" s="219">
        <v>0</v>
      </c>
      <c r="P308" s="219"/>
      <c r="Q308" s="219">
        <f t="shared" si="18"/>
        <v>8380</v>
      </c>
      <c r="R308" s="219"/>
      <c r="S308" s="219"/>
      <c r="T308" s="219" t="s">
        <v>1123</v>
      </c>
      <c r="U308" s="219"/>
      <c r="V308" s="219"/>
      <c r="W308" s="219"/>
      <c r="X308" s="219"/>
      <c r="Y308" s="219" t="s">
        <v>616</v>
      </c>
      <c r="Z308" s="220"/>
      <c r="AA308" s="22">
        <v>40876</v>
      </c>
      <c r="AB308" s="2" t="s">
        <v>1125</v>
      </c>
      <c r="AC308" s="11" t="str">
        <f t="shared" si="16"/>
        <v>旅費湖国</v>
      </c>
    </row>
    <row r="309" spans="3:29" hidden="1" x14ac:dyDescent="0.2">
      <c r="C309" s="63"/>
      <c r="D309" s="62"/>
      <c r="E309" s="61"/>
      <c r="F309" s="228" t="s">
        <v>12</v>
      </c>
      <c r="G309" s="210"/>
      <c r="H309" s="210" t="s">
        <v>13</v>
      </c>
      <c r="I309" s="209"/>
      <c r="J309" s="224">
        <v>770</v>
      </c>
      <c r="K309" s="224"/>
      <c r="L309" s="224"/>
      <c r="M309" s="229">
        <v>1717</v>
      </c>
      <c r="N309" s="227"/>
      <c r="O309" s="219">
        <v>0</v>
      </c>
      <c r="P309" s="219"/>
      <c r="Q309" s="219">
        <f t="shared" si="18"/>
        <v>770</v>
      </c>
      <c r="R309" s="219"/>
      <c r="S309" s="219"/>
      <c r="T309" s="219" t="s">
        <v>1123</v>
      </c>
      <c r="U309" s="219"/>
      <c r="V309" s="219"/>
      <c r="W309" s="219"/>
      <c r="X309" s="219"/>
      <c r="Y309" s="219" t="s">
        <v>616</v>
      </c>
      <c r="Z309" s="220"/>
      <c r="AA309" s="22">
        <v>40876</v>
      </c>
      <c r="AB309" s="2" t="s">
        <v>1067</v>
      </c>
      <c r="AC309" s="11" t="str">
        <f t="shared" si="16"/>
        <v>旅費情報紙</v>
      </c>
    </row>
    <row r="310" spans="3:29" hidden="1" x14ac:dyDescent="0.2">
      <c r="C310" s="63"/>
      <c r="D310" s="62"/>
      <c r="E310" s="61"/>
      <c r="F310" s="228" t="s">
        <v>12</v>
      </c>
      <c r="G310" s="210"/>
      <c r="H310" s="210" t="s">
        <v>13</v>
      </c>
      <c r="I310" s="209"/>
      <c r="J310" s="224">
        <v>3200</v>
      </c>
      <c r="K310" s="224"/>
      <c r="L310" s="224"/>
      <c r="M310" s="229">
        <v>1717</v>
      </c>
      <c r="N310" s="227"/>
      <c r="O310" s="219">
        <v>0</v>
      </c>
      <c r="P310" s="219"/>
      <c r="Q310" s="219">
        <f t="shared" si="18"/>
        <v>3200</v>
      </c>
      <c r="R310" s="219"/>
      <c r="S310" s="219"/>
      <c r="T310" s="219" t="s">
        <v>1123</v>
      </c>
      <c r="U310" s="219"/>
      <c r="V310" s="219"/>
      <c r="W310" s="219"/>
      <c r="X310" s="219"/>
      <c r="Y310" s="219" t="s">
        <v>616</v>
      </c>
      <c r="Z310" s="220"/>
      <c r="AA310" s="22">
        <v>40876</v>
      </c>
      <c r="AB310" s="24" t="s">
        <v>1124</v>
      </c>
      <c r="AC310" s="11" t="str">
        <f t="shared" si="16"/>
        <v>旅費ｺﾗﾎﾞ共通</v>
      </c>
    </row>
    <row r="311" spans="3:29" hidden="1" x14ac:dyDescent="0.2">
      <c r="C311" s="63"/>
      <c r="D311" s="62"/>
      <c r="E311" s="61"/>
      <c r="F311" s="228" t="s">
        <v>12</v>
      </c>
      <c r="G311" s="210"/>
      <c r="H311" s="210" t="s">
        <v>13</v>
      </c>
      <c r="I311" s="209"/>
      <c r="J311" s="224">
        <v>980</v>
      </c>
      <c r="K311" s="224"/>
      <c r="L311" s="224"/>
      <c r="M311" s="229">
        <v>1717</v>
      </c>
      <c r="N311" s="227"/>
      <c r="O311" s="219">
        <v>0</v>
      </c>
      <c r="P311" s="219"/>
      <c r="Q311" s="219">
        <f t="shared" si="18"/>
        <v>980</v>
      </c>
      <c r="R311" s="219"/>
      <c r="S311" s="219"/>
      <c r="T311" s="219" t="s">
        <v>1123</v>
      </c>
      <c r="U311" s="219"/>
      <c r="V311" s="219"/>
      <c r="W311" s="219"/>
      <c r="X311" s="219"/>
      <c r="Y311" s="219" t="s">
        <v>616</v>
      </c>
      <c r="Z311" s="220"/>
      <c r="AA311" s="22">
        <v>40876</v>
      </c>
      <c r="AB311" s="2" t="s">
        <v>1289</v>
      </c>
      <c r="AC311" s="11" t="str">
        <f t="shared" si="16"/>
        <v>旅費ｴﾚｼﾞｰ</v>
      </c>
    </row>
    <row r="312" spans="3:29" hidden="1" x14ac:dyDescent="0.2">
      <c r="C312" s="63"/>
      <c r="D312" s="62"/>
      <c r="E312" s="61"/>
      <c r="F312" s="228" t="s">
        <v>12</v>
      </c>
      <c r="G312" s="210"/>
      <c r="H312" s="210" t="s">
        <v>13</v>
      </c>
      <c r="I312" s="209"/>
      <c r="J312" s="224">
        <v>18609</v>
      </c>
      <c r="K312" s="224"/>
      <c r="L312" s="224"/>
      <c r="M312" s="229">
        <v>1717</v>
      </c>
      <c r="N312" s="227"/>
      <c r="O312" s="219">
        <v>0</v>
      </c>
      <c r="P312" s="219"/>
      <c r="Q312" s="219">
        <f t="shared" si="18"/>
        <v>18609</v>
      </c>
      <c r="R312" s="219"/>
      <c r="S312" s="219"/>
      <c r="T312" s="219" t="s">
        <v>1123</v>
      </c>
      <c r="U312" s="219"/>
      <c r="V312" s="219"/>
      <c r="W312" s="219"/>
      <c r="X312" s="219"/>
      <c r="Y312" s="219" t="s">
        <v>616</v>
      </c>
      <c r="Z312" s="220"/>
      <c r="AA312" s="22">
        <v>40876</v>
      </c>
      <c r="AB312" s="2" t="s">
        <v>1359</v>
      </c>
      <c r="AC312" s="11" t="str">
        <f t="shared" si="16"/>
        <v>旅費ﾎﾞﾗ</v>
      </c>
    </row>
    <row r="313" spans="3:29" hidden="1" x14ac:dyDescent="0.2">
      <c r="C313" s="63"/>
      <c r="D313" s="62"/>
      <c r="E313" s="61"/>
      <c r="F313" s="208" t="s">
        <v>12</v>
      </c>
      <c r="G313" s="209"/>
      <c r="H313" s="210" t="s">
        <v>11</v>
      </c>
      <c r="I313" s="209"/>
      <c r="J313" s="221">
        <v>15797</v>
      </c>
      <c r="K313" s="211"/>
      <c r="L313" s="222"/>
      <c r="M313" s="212">
        <v>1580</v>
      </c>
      <c r="N313" s="212"/>
      <c r="O313" s="213">
        <v>0</v>
      </c>
      <c r="P313" s="213"/>
      <c r="Q313" s="221">
        <f t="shared" ref="Q313:Q344" si="19">J313-O313</f>
        <v>15797</v>
      </c>
      <c r="R313" s="211"/>
      <c r="S313" s="222"/>
      <c r="T313" s="219" t="s">
        <v>80</v>
      </c>
      <c r="U313" s="219"/>
      <c r="V313" s="219"/>
      <c r="W313" s="219"/>
      <c r="X313" s="219"/>
      <c r="Y313" s="219" t="s">
        <v>1358</v>
      </c>
      <c r="Z313" s="220"/>
      <c r="AA313" s="22">
        <v>40877</v>
      </c>
      <c r="AB313" s="2" t="s">
        <v>1284</v>
      </c>
      <c r="AC313" s="11" t="str">
        <f t="shared" si="16"/>
        <v>消耗ﾎﾞﾗ</v>
      </c>
    </row>
    <row r="314" spans="3:29" hidden="1" x14ac:dyDescent="0.2">
      <c r="C314" s="63"/>
      <c r="D314" s="62"/>
      <c r="E314" s="61"/>
      <c r="F314" s="208" t="s">
        <v>12</v>
      </c>
      <c r="G314" s="209"/>
      <c r="H314" s="210" t="s">
        <v>1262</v>
      </c>
      <c r="I314" s="209"/>
      <c r="J314" s="221">
        <v>37200</v>
      </c>
      <c r="K314" s="211"/>
      <c r="L314" s="222"/>
      <c r="M314" s="230" t="s">
        <v>1357</v>
      </c>
      <c r="N314" s="231"/>
      <c r="O314" s="213">
        <v>0</v>
      </c>
      <c r="P314" s="213"/>
      <c r="Q314" s="221">
        <f t="shared" si="19"/>
        <v>37200</v>
      </c>
      <c r="R314" s="211"/>
      <c r="S314" s="222"/>
      <c r="T314" s="219" t="s">
        <v>554</v>
      </c>
      <c r="U314" s="219"/>
      <c r="V314" s="219"/>
      <c r="W314" s="219"/>
      <c r="X314" s="219"/>
      <c r="Y314" s="219" t="s">
        <v>1356</v>
      </c>
      <c r="Z314" s="220"/>
      <c r="AA314" s="22">
        <v>40877</v>
      </c>
      <c r="AB314" s="2" t="s">
        <v>1197</v>
      </c>
      <c r="AC314" s="11" t="str">
        <f t="shared" si="16"/>
        <v>賃金湖国</v>
      </c>
    </row>
    <row r="315" spans="3:29" x14ac:dyDescent="0.2">
      <c r="C315" s="63"/>
      <c r="D315" s="62"/>
      <c r="E315" s="61"/>
      <c r="F315" s="208" t="s">
        <v>12</v>
      </c>
      <c r="G315" s="209"/>
      <c r="H315" s="210" t="s">
        <v>14</v>
      </c>
      <c r="I315" s="209"/>
      <c r="J315" s="221">
        <v>139650</v>
      </c>
      <c r="K315" s="211"/>
      <c r="L315" s="222"/>
      <c r="M315" s="212">
        <v>1560</v>
      </c>
      <c r="N315" s="212"/>
      <c r="O315" s="213">
        <v>0</v>
      </c>
      <c r="P315" s="213"/>
      <c r="Q315" s="221">
        <f t="shared" si="19"/>
        <v>139650</v>
      </c>
      <c r="R315" s="211"/>
      <c r="S315" s="222"/>
      <c r="T315" s="219" t="s">
        <v>18</v>
      </c>
      <c r="U315" s="219"/>
      <c r="V315" s="219"/>
      <c r="W315" s="219"/>
      <c r="X315" s="219"/>
      <c r="Y315" s="219" t="s">
        <v>1355</v>
      </c>
      <c r="Z315" s="220"/>
      <c r="AA315" s="22">
        <v>40877</v>
      </c>
      <c r="AB315" s="2" t="s">
        <v>1097</v>
      </c>
      <c r="AC315" s="11" t="str">
        <f t="shared" si="16"/>
        <v>印刷ｺﾗﾎﾞ関ﾌｨﾙ</v>
      </c>
    </row>
    <row r="316" spans="3:29" hidden="1" x14ac:dyDescent="0.2">
      <c r="C316" s="63"/>
      <c r="D316" s="62"/>
      <c r="E316" s="61"/>
      <c r="F316" s="208" t="s">
        <v>12</v>
      </c>
      <c r="G316" s="209"/>
      <c r="H316" s="210" t="s">
        <v>1075</v>
      </c>
      <c r="I316" s="209"/>
      <c r="J316" s="221">
        <v>5811</v>
      </c>
      <c r="K316" s="211"/>
      <c r="L316" s="222"/>
      <c r="M316" s="212">
        <v>1578</v>
      </c>
      <c r="N316" s="212"/>
      <c r="O316" s="213">
        <v>0</v>
      </c>
      <c r="P316" s="213"/>
      <c r="Q316" s="221">
        <f t="shared" si="19"/>
        <v>5811</v>
      </c>
      <c r="R316" s="211"/>
      <c r="S316" s="222"/>
      <c r="T316" s="219" t="s">
        <v>80</v>
      </c>
      <c r="U316" s="219"/>
      <c r="V316" s="219"/>
      <c r="W316" s="219"/>
      <c r="X316" s="219"/>
      <c r="Y316" s="219" t="s">
        <v>1354</v>
      </c>
      <c r="Z316" s="220"/>
      <c r="AA316" s="22">
        <v>40877</v>
      </c>
      <c r="AB316" s="2" t="s">
        <v>1289</v>
      </c>
      <c r="AC316" s="11" t="str">
        <f t="shared" si="16"/>
        <v>食糧ｴﾚｼﾞｰ</v>
      </c>
    </row>
    <row r="317" spans="3:29" hidden="1" x14ac:dyDescent="0.2">
      <c r="C317" s="63"/>
      <c r="D317" s="62"/>
      <c r="E317" s="61"/>
      <c r="F317" s="208" t="s">
        <v>12</v>
      </c>
      <c r="G317" s="209"/>
      <c r="H317" s="210" t="s">
        <v>1353</v>
      </c>
      <c r="I317" s="209"/>
      <c r="J317" s="221">
        <v>5000</v>
      </c>
      <c r="K317" s="211"/>
      <c r="L317" s="222"/>
      <c r="M317" s="212">
        <v>1595</v>
      </c>
      <c r="N317" s="212"/>
      <c r="O317" s="213">
        <v>0</v>
      </c>
      <c r="P317" s="213"/>
      <c r="Q317" s="221">
        <f t="shared" si="19"/>
        <v>5000</v>
      </c>
      <c r="R317" s="211"/>
      <c r="S317" s="222"/>
      <c r="T317" s="219" t="s">
        <v>767</v>
      </c>
      <c r="U317" s="219"/>
      <c r="V317" s="219"/>
      <c r="W317" s="219"/>
      <c r="X317" s="219"/>
      <c r="Y317" s="219" t="s">
        <v>1352</v>
      </c>
      <c r="Z317" s="220"/>
      <c r="AA317" s="22">
        <v>40877</v>
      </c>
      <c r="AB317" s="2" t="s">
        <v>1210</v>
      </c>
      <c r="AC317" s="11" t="str">
        <f t="shared" si="16"/>
        <v>保険ﾒﾃﾞｨｱ</v>
      </c>
    </row>
    <row r="318" spans="3:29" hidden="1" x14ac:dyDescent="0.2">
      <c r="C318" s="63"/>
      <c r="D318" s="62"/>
      <c r="E318" s="61"/>
      <c r="F318" s="208" t="s">
        <v>12</v>
      </c>
      <c r="G318" s="209"/>
      <c r="H318" s="210" t="s">
        <v>11</v>
      </c>
      <c r="I318" s="209"/>
      <c r="J318" s="221">
        <v>8294</v>
      </c>
      <c r="K318" s="211"/>
      <c r="L318" s="222"/>
      <c r="M318" s="212">
        <v>1664</v>
      </c>
      <c r="N318" s="212"/>
      <c r="O318" s="213">
        <v>0</v>
      </c>
      <c r="P318" s="213"/>
      <c r="Q318" s="221">
        <f t="shared" si="19"/>
        <v>8294</v>
      </c>
      <c r="R318" s="211"/>
      <c r="S318" s="222"/>
      <c r="T318" s="221" t="s">
        <v>87</v>
      </c>
      <c r="U318" s="211"/>
      <c r="V318" s="211"/>
      <c r="W318" s="211"/>
      <c r="X318" s="222"/>
      <c r="Y318" s="219" t="s">
        <v>1351</v>
      </c>
      <c r="Z318" s="220"/>
      <c r="AA318" s="22">
        <v>40877</v>
      </c>
      <c r="AB318" s="2" t="s">
        <v>1076</v>
      </c>
      <c r="AC318" s="11" t="str">
        <f t="shared" si="16"/>
        <v>消耗ｲﾝﾌｫ</v>
      </c>
    </row>
    <row r="319" spans="3:29" hidden="1" x14ac:dyDescent="0.2">
      <c r="C319" s="63"/>
      <c r="D319" s="62"/>
      <c r="E319" s="61"/>
      <c r="F319" s="208" t="s">
        <v>12</v>
      </c>
      <c r="G319" s="209"/>
      <c r="H319" s="210" t="s">
        <v>1075</v>
      </c>
      <c r="I319" s="209"/>
      <c r="J319" s="221">
        <v>6932</v>
      </c>
      <c r="K319" s="211"/>
      <c r="L319" s="222"/>
      <c r="M319" s="230">
        <v>1643</v>
      </c>
      <c r="N319" s="231"/>
      <c r="O319" s="221">
        <v>0</v>
      </c>
      <c r="P319" s="222"/>
      <c r="Q319" s="221">
        <f t="shared" si="19"/>
        <v>6932</v>
      </c>
      <c r="R319" s="211"/>
      <c r="S319" s="222"/>
      <c r="T319" s="219" t="s">
        <v>80</v>
      </c>
      <c r="U319" s="219"/>
      <c r="V319" s="219"/>
      <c r="W319" s="219"/>
      <c r="X319" s="219"/>
      <c r="Y319" s="219" t="s">
        <v>1350</v>
      </c>
      <c r="Z319" s="220"/>
      <c r="AA319" s="22">
        <v>40877</v>
      </c>
      <c r="AB319" s="2" t="s">
        <v>1248</v>
      </c>
      <c r="AC319" s="11" t="str">
        <f t="shared" si="16"/>
        <v>食糧ｷｯｽﾞ</v>
      </c>
    </row>
    <row r="320" spans="3:29" hidden="1" x14ac:dyDescent="0.2">
      <c r="C320" s="63"/>
      <c r="D320" s="62"/>
      <c r="E320" s="61"/>
      <c r="F320" s="208" t="s">
        <v>12</v>
      </c>
      <c r="G320" s="209"/>
      <c r="H320" s="210" t="s">
        <v>11</v>
      </c>
      <c r="I320" s="209"/>
      <c r="J320" s="221">
        <v>10500</v>
      </c>
      <c r="K320" s="211"/>
      <c r="L320" s="222"/>
      <c r="M320" s="212">
        <v>1636</v>
      </c>
      <c r="N320" s="212"/>
      <c r="O320" s="221">
        <v>0</v>
      </c>
      <c r="P320" s="222"/>
      <c r="Q320" s="221">
        <f t="shared" si="19"/>
        <v>10500</v>
      </c>
      <c r="R320" s="211"/>
      <c r="S320" s="222"/>
      <c r="T320" s="219" t="s">
        <v>304</v>
      </c>
      <c r="U320" s="219"/>
      <c r="V320" s="219"/>
      <c r="W320" s="219"/>
      <c r="X320" s="219"/>
      <c r="Y320" s="219" t="s">
        <v>1349</v>
      </c>
      <c r="Z320" s="220"/>
      <c r="AA320" s="22">
        <v>40877</v>
      </c>
      <c r="AB320" s="2" t="s">
        <v>1112</v>
      </c>
      <c r="AC320" s="11" t="str">
        <f t="shared" si="16"/>
        <v>消耗ﾋﾟｱｺﾝ</v>
      </c>
    </row>
    <row r="321" spans="3:29" hidden="1" x14ac:dyDescent="0.2">
      <c r="C321" s="63"/>
      <c r="D321" s="62"/>
      <c r="E321" s="61"/>
      <c r="F321" s="208" t="s">
        <v>12</v>
      </c>
      <c r="G321" s="209"/>
      <c r="H321" s="210" t="s">
        <v>16</v>
      </c>
      <c r="I321" s="209"/>
      <c r="J321" s="211">
        <v>9000</v>
      </c>
      <c r="K321" s="211"/>
      <c r="L321" s="211"/>
      <c r="M321" s="212" t="s">
        <v>1347</v>
      </c>
      <c r="N321" s="212"/>
      <c r="O321" s="213">
        <v>900</v>
      </c>
      <c r="P321" s="213"/>
      <c r="Q321" s="213">
        <f t="shared" si="19"/>
        <v>8100</v>
      </c>
      <c r="R321" s="213"/>
      <c r="S321" s="213"/>
      <c r="T321" s="219" t="s">
        <v>1104</v>
      </c>
      <c r="U321" s="219"/>
      <c r="V321" s="219"/>
      <c r="W321" s="219"/>
      <c r="X321" s="219"/>
      <c r="Y321" s="213" t="s">
        <v>1348</v>
      </c>
      <c r="Z321" s="214"/>
      <c r="AA321" s="22">
        <v>40877</v>
      </c>
      <c r="AB321" s="21" t="s">
        <v>1182</v>
      </c>
      <c r="AC321" s="11" t="str">
        <f t="shared" si="16"/>
        <v>報償ﾐｭｰｼﾞｶﾙ</v>
      </c>
    </row>
    <row r="322" spans="3:29" hidden="1" x14ac:dyDescent="0.2">
      <c r="C322" s="63"/>
      <c r="D322" s="62"/>
      <c r="E322" s="61"/>
      <c r="F322" s="208" t="s">
        <v>12</v>
      </c>
      <c r="G322" s="209"/>
      <c r="H322" s="210" t="s">
        <v>16</v>
      </c>
      <c r="I322" s="209"/>
      <c r="J322" s="221">
        <v>6000</v>
      </c>
      <c r="K322" s="211"/>
      <c r="L322" s="222"/>
      <c r="M322" s="212" t="s">
        <v>1347</v>
      </c>
      <c r="N322" s="212"/>
      <c r="O322" s="221">
        <v>600</v>
      </c>
      <c r="P322" s="222"/>
      <c r="Q322" s="221">
        <f t="shared" si="19"/>
        <v>5400</v>
      </c>
      <c r="R322" s="211"/>
      <c r="S322" s="222"/>
      <c r="T322" s="221" t="s">
        <v>1172</v>
      </c>
      <c r="U322" s="211"/>
      <c r="V322" s="211"/>
      <c r="W322" s="211"/>
      <c r="X322" s="222"/>
      <c r="Y322" s="213" t="s">
        <v>1346</v>
      </c>
      <c r="Z322" s="214"/>
      <c r="AA322" s="22">
        <v>40877</v>
      </c>
      <c r="AB322" s="21" t="s">
        <v>1182</v>
      </c>
      <c r="AC322" s="11" t="str">
        <f t="shared" si="16"/>
        <v>報償ﾐｭｰｼﾞｶﾙ</v>
      </c>
    </row>
    <row r="323" spans="3:29" hidden="1" x14ac:dyDescent="0.2">
      <c r="C323" s="63"/>
      <c r="D323" s="62"/>
      <c r="E323" s="61"/>
      <c r="F323" s="208" t="s">
        <v>12</v>
      </c>
      <c r="G323" s="209"/>
      <c r="H323" s="210" t="s">
        <v>16</v>
      </c>
      <c r="I323" s="209"/>
      <c r="J323" s="211">
        <v>9000</v>
      </c>
      <c r="K323" s="211"/>
      <c r="L323" s="211"/>
      <c r="M323" s="212" t="s">
        <v>1344</v>
      </c>
      <c r="N323" s="212"/>
      <c r="O323" s="213">
        <v>900</v>
      </c>
      <c r="P323" s="213"/>
      <c r="Q323" s="213">
        <f t="shared" si="19"/>
        <v>8100</v>
      </c>
      <c r="R323" s="213"/>
      <c r="S323" s="213"/>
      <c r="T323" s="219" t="s">
        <v>1104</v>
      </c>
      <c r="U323" s="219"/>
      <c r="V323" s="219"/>
      <c r="W323" s="219"/>
      <c r="X323" s="219"/>
      <c r="Y323" s="213" t="s">
        <v>1345</v>
      </c>
      <c r="Z323" s="214"/>
      <c r="AA323" s="22">
        <v>40877</v>
      </c>
      <c r="AB323" s="21" t="s">
        <v>1182</v>
      </c>
      <c r="AC323" s="11" t="str">
        <f t="shared" si="16"/>
        <v>報償ﾐｭｰｼﾞｶﾙ</v>
      </c>
    </row>
    <row r="324" spans="3:29" hidden="1" x14ac:dyDescent="0.2">
      <c r="C324" s="63"/>
      <c r="D324" s="62"/>
      <c r="E324" s="61"/>
      <c r="F324" s="208" t="s">
        <v>12</v>
      </c>
      <c r="G324" s="209"/>
      <c r="H324" s="210" t="s">
        <v>16</v>
      </c>
      <c r="I324" s="209"/>
      <c r="J324" s="221">
        <v>6000</v>
      </c>
      <c r="K324" s="211"/>
      <c r="L324" s="222"/>
      <c r="M324" s="212" t="s">
        <v>1344</v>
      </c>
      <c r="N324" s="212"/>
      <c r="O324" s="221">
        <v>600</v>
      </c>
      <c r="P324" s="222"/>
      <c r="Q324" s="221">
        <f t="shared" si="19"/>
        <v>5400</v>
      </c>
      <c r="R324" s="211"/>
      <c r="S324" s="222"/>
      <c r="T324" s="221" t="s">
        <v>1169</v>
      </c>
      <c r="U324" s="211"/>
      <c r="V324" s="211"/>
      <c r="W324" s="211"/>
      <c r="X324" s="222"/>
      <c r="Y324" s="213" t="s">
        <v>1343</v>
      </c>
      <c r="Z324" s="214"/>
      <c r="AA324" s="22">
        <v>40877</v>
      </c>
      <c r="AB324" s="21" t="s">
        <v>1182</v>
      </c>
      <c r="AC324" s="11" t="str">
        <f t="shared" ref="AC324:AC387" si="20">CONCATENATE(H324,AB324)</f>
        <v>報償ﾐｭｰｼﾞｶﾙ</v>
      </c>
    </row>
    <row r="325" spans="3:29" hidden="1" x14ac:dyDescent="0.2">
      <c r="C325" s="63"/>
      <c r="D325" s="62"/>
      <c r="E325" s="61"/>
      <c r="F325" s="208" t="s">
        <v>12</v>
      </c>
      <c r="G325" s="209"/>
      <c r="H325" s="210" t="s">
        <v>13</v>
      </c>
      <c r="I325" s="209"/>
      <c r="J325" s="221">
        <v>8380</v>
      </c>
      <c r="K325" s="211"/>
      <c r="L325" s="222"/>
      <c r="M325" s="230">
        <v>1678</v>
      </c>
      <c r="N325" s="231"/>
      <c r="O325" s="221">
        <v>0</v>
      </c>
      <c r="P325" s="222"/>
      <c r="Q325" s="221">
        <f t="shared" si="19"/>
        <v>8380</v>
      </c>
      <c r="R325" s="211"/>
      <c r="S325" s="222"/>
      <c r="T325" s="221" t="s">
        <v>1342</v>
      </c>
      <c r="U325" s="211"/>
      <c r="V325" s="211"/>
      <c r="W325" s="211"/>
      <c r="X325" s="222"/>
      <c r="Y325" s="221" t="s">
        <v>1341</v>
      </c>
      <c r="Z325" s="241"/>
      <c r="AA325" s="22">
        <v>40877</v>
      </c>
      <c r="AB325" s="2" t="s">
        <v>1284</v>
      </c>
      <c r="AC325" s="11" t="str">
        <f t="shared" si="20"/>
        <v>旅費ﾎﾞﾗ</v>
      </c>
    </row>
    <row r="326" spans="3:29" hidden="1" x14ac:dyDescent="0.2">
      <c r="C326" s="63"/>
      <c r="D326" s="62"/>
      <c r="E326" s="61"/>
      <c r="F326" s="208" t="s">
        <v>12</v>
      </c>
      <c r="G326" s="209"/>
      <c r="H326" s="210" t="s">
        <v>17</v>
      </c>
      <c r="I326" s="209"/>
      <c r="J326" s="221">
        <v>36750</v>
      </c>
      <c r="K326" s="211"/>
      <c r="L326" s="222"/>
      <c r="M326" s="230">
        <v>1677</v>
      </c>
      <c r="N326" s="231"/>
      <c r="O326" s="221">
        <v>0</v>
      </c>
      <c r="P326" s="222"/>
      <c r="Q326" s="221">
        <f t="shared" si="19"/>
        <v>36750</v>
      </c>
      <c r="R326" s="211"/>
      <c r="S326" s="222"/>
      <c r="T326" s="221" t="s">
        <v>1340</v>
      </c>
      <c r="U326" s="211"/>
      <c r="V326" s="211"/>
      <c r="W326" s="211"/>
      <c r="X326" s="222"/>
      <c r="Y326" s="221" t="s">
        <v>22</v>
      </c>
      <c r="Z326" s="241"/>
      <c r="AA326" s="22">
        <v>40877</v>
      </c>
      <c r="AB326" s="2" t="s">
        <v>1250</v>
      </c>
      <c r="AC326" s="11" t="str">
        <f t="shared" si="20"/>
        <v>手数ｺﾗﾎﾞさきら</v>
      </c>
    </row>
    <row r="327" spans="3:29" hidden="1" x14ac:dyDescent="0.2">
      <c r="C327" s="63"/>
      <c r="D327" s="62"/>
      <c r="E327" s="61"/>
      <c r="F327" s="208" t="s">
        <v>12</v>
      </c>
      <c r="G327" s="209"/>
      <c r="H327" s="210" t="s">
        <v>16</v>
      </c>
      <c r="I327" s="209"/>
      <c r="J327" s="221">
        <v>109200</v>
      </c>
      <c r="K327" s="211"/>
      <c r="L327" s="222"/>
      <c r="M327" s="230" t="s">
        <v>23</v>
      </c>
      <c r="N327" s="231"/>
      <c r="O327" s="221">
        <v>10920</v>
      </c>
      <c r="P327" s="222"/>
      <c r="Q327" s="221">
        <f t="shared" si="19"/>
        <v>98280</v>
      </c>
      <c r="R327" s="211"/>
      <c r="S327" s="222"/>
      <c r="T327" s="221" t="s">
        <v>24</v>
      </c>
      <c r="U327" s="211"/>
      <c r="V327" s="211"/>
      <c r="W327" s="211"/>
      <c r="X327" s="222"/>
      <c r="Y327" s="221" t="s">
        <v>25</v>
      </c>
      <c r="Z327" s="241"/>
      <c r="AA327" s="22">
        <v>40877</v>
      </c>
      <c r="AB327" s="2" t="s">
        <v>1250</v>
      </c>
      <c r="AC327" s="11" t="str">
        <f t="shared" si="20"/>
        <v>報償ｺﾗﾎﾞさきら</v>
      </c>
    </row>
    <row r="328" spans="3:29" hidden="1" x14ac:dyDescent="0.2">
      <c r="C328" s="63"/>
      <c r="D328" s="62"/>
      <c r="E328" s="61"/>
      <c r="F328" s="208" t="s">
        <v>12</v>
      </c>
      <c r="G328" s="209"/>
      <c r="H328" s="210" t="s">
        <v>16</v>
      </c>
      <c r="I328" s="209"/>
      <c r="J328" s="221">
        <v>150000</v>
      </c>
      <c r="K328" s="211"/>
      <c r="L328" s="222"/>
      <c r="M328" s="230" t="s">
        <v>26</v>
      </c>
      <c r="N328" s="231"/>
      <c r="O328" s="221">
        <v>15000</v>
      </c>
      <c r="P328" s="222"/>
      <c r="Q328" s="221">
        <f t="shared" si="19"/>
        <v>135000</v>
      </c>
      <c r="R328" s="211"/>
      <c r="S328" s="222"/>
      <c r="T328" s="221" t="s">
        <v>27</v>
      </c>
      <c r="U328" s="211"/>
      <c r="V328" s="211"/>
      <c r="W328" s="211"/>
      <c r="X328" s="222"/>
      <c r="Y328" s="221" t="s">
        <v>28</v>
      </c>
      <c r="Z328" s="241"/>
      <c r="AA328" s="22">
        <v>40877</v>
      </c>
      <c r="AB328" s="2" t="s">
        <v>1250</v>
      </c>
      <c r="AC328" s="11" t="str">
        <f t="shared" si="20"/>
        <v>報償ｺﾗﾎﾞさきら</v>
      </c>
    </row>
    <row r="329" spans="3:29" hidden="1" x14ac:dyDescent="0.2">
      <c r="C329" s="63"/>
      <c r="D329" s="62"/>
      <c r="E329" s="61"/>
      <c r="F329" s="208" t="s">
        <v>12</v>
      </c>
      <c r="G329" s="209"/>
      <c r="H329" s="210" t="s">
        <v>16</v>
      </c>
      <c r="I329" s="209"/>
      <c r="J329" s="221">
        <v>150000</v>
      </c>
      <c r="K329" s="211"/>
      <c r="L329" s="222"/>
      <c r="M329" s="230" t="s">
        <v>1336</v>
      </c>
      <c r="N329" s="231"/>
      <c r="O329" s="221">
        <v>0</v>
      </c>
      <c r="P329" s="222"/>
      <c r="Q329" s="221">
        <f t="shared" si="19"/>
        <v>150000</v>
      </c>
      <c r="R329" s="211"/>
      <c r="S329" s="222"/>
      <c r="T329" s="221" t="s">
        <v>1335</v>
      </c>
      <c r="U329" s="211"/>
      <c r="V329" s="211"/>
      <c r="W329" s="211"/>
      <c r="X329" s="222"/>
      <c r="Y329" s="221" t="s">
        <v>1339</v>
      </c>
      <c r="Z329" s="241"/>
      <c r="AA329" s="22">
        <v>40877</v>
      </c>
      <c r="AB329" s="2" t="s">
        <v>1284</v>
      </c>
      <c r="AC329" s="11" t="str">
        <f t="shared" si="20"/>
        <v>報償ﾎﾞﾗ</v>
      </c>
    </row>
    <row r="330" spans="3:29" hidden="1" x14ac:dyDescent="0.2">
      <c r="C330" s="63"/>
      <c r="D330" s="62"/>
      <c r="E330" s="61"/>
      <c r="F330" s="208" t="s">
        <v>12</v>
      </c>
      <c r="G330" s="209"/>
      <c r="H330" s="210" t="s">
        <v>11</v>
      </c>
      <c r="I330" s="209"/>
      <c r="J330" s="211">
        <v>60000</v>
      </c>
      <c r="K330" s="211"/>
      <c r="L330" s="211"/>
      <c r="M330" s="230" t="s">
        <v>1336</v>
      </c>
      <c r="N330" s="231"/>
      <c r="O330" s="221">
        <v>0</v>
      </c>
      <c r="P330" s="222"/>
      <c r="Q330" s="221">
        <f t="shared" si="19"/>
        <v>60000</v>
      </c>
      <c r="R330" s="211"/>
      <c r="S330" s="222"/>
      <c r="T330" s="221" t="s">
        <v>1335</v>
      </c>
      <c r="U330" s="211"/>
      <c r="V330" s="211"/>
      <c r="W330" s="211"/>
      <c r="X330" s="222"/>
      <c r="Y330" s="221" t="s">
        <v>1338</v>
      </c>
      <c r="Z330" s="241"/>
      <c r="AA330" s="22">
        <v>40877</v>
      </c>
      <c r="AB330" s="2" t="s">
        <v>1284</v>
      </c>
      <c r="AC330" s="11" t="str">
        <f t="shared" si="20"/>
        <v>消耗ﾎﾞﾗ</v>
      </c>
    </row>
    <row r="331" spans="3:29" hidden="1" x14ac:dyDescent="0.2">
      <c r="C331" s="63"/>
      <c r="D331" s="62"/>
      <c r="E331" s="61"/>
      <c r="F331" s="208" t="s">
        <v>12</v>
      </c>
      <c r="G331" s="209"/>
      <c r="H331" s="210" t="s">
        <v>1337</v>
      </c>
      <c r="I331" s="209"/>
      <c r="J331" s="211">
        <v>114000</v>
      </c>
      <c r="K331" s="211"/>
      <c r="L331" s="211"/>
      <c r="M331" s="230" t="s">
        <v>1336</v>
      </c>
      <c r="N331" s="231"/>
      <c r="O331" s="221">
        <v>0</v>
      </c>
      <c r="P331" s="222"/>
      <c r="Q331" s="221">
        <f t="shared" si="19"/>
        <v>114000</v>
      </c>
      <c r="R331" s="211"/>
      <c r="S331" s="222"/>
      <c r="T331" s="221" t="s">
        <v>1335</v>
      </c>
      <c r="U331" s="211"/>
      <c r="V331" s="211"/>
      <c r="W331" s="211"/>
      <c r="X331" s="222"/>
      <c r="Y331" s="221" t="s">
        <v>1334</v>
      </c>
      <c r="Z331" s="241"/>
      <c r="AA331" s="22">
        <v>40877</v>
      </c>
      <c r="AB331" s="2" t="s">
        <v>1284</v>
      </c>
      <c r="AC331" s="11" t="str">
        <f t="shared" si="20"/>
        <v>負補ﾎﾞﾗ</v>
      </c>
    </row>
    <row r="332" spans="3:29" hidden="1" x14ac:dyDescent="0.2">
      <c r="C332" s="63"/>
      <c r="D332" s="62"/>
      <c r="E332" s="61"/>
      <c r="F332" s="208" t="s">
        <v>12</v>
      </c>
      <c r="G332" s="209"/>
      <c r="H332" s="210" t="s">
        <v>1093</v>
      </c>
      <c r="I332" s="209"/>
      <c r="J332" s="221">
        <v>15120</v>
      </c>
      <c r="K332" s="211"/>
      <c r="L332" s="222"/>
      <c r="M332" s="230">
        <v>1679</v>
      </c>
      <c r="N332" s="231"/>
      <c r="O332" s="221">
        <v>0</v>
      </c>
      <c r="P332" s="222"/>
      <c r="Q332" s="221">
        <f t="shared" si="19"/>
        <v>15120</v>
      </c>
      <c r="R332" s="211"/>
      <c r="S332" s="222"/>
      <c r="T332" s="221" t="s">
        <v>188</v>
      </c>
      <c r="U332" s="211"/>
      <c r="V332" s="211"/>
      <c r="W332" s="211"/>
      <c r="X332" s="222"/>
      <c r="Y332" s="221" t="s">
        <v>579</v>
      </c>
      <c r="Z332" s="241"/>
      <c r="AA332" s="22">
        <v>40877</v>
      </c>
      <c r="AB332" s="2" t="s">
        <v>1125</v>
      </c>
      <c r="AC332" s="11" t="str">
        <f t="shared" si="20"/>
        <v>通信湖国</v>
      </c>
    </row>
    <row r="333" spans="3:29" hidden="1" x14ac:dyDescent="0.2">
      <c r="C333" s="63"/>
      <c r="D333" s="62"/>
      <c r="E333" s="61"/>
      <c r="F333" s="208" t="s">
        <v>12</v>
      </c>
      <c r="G333" s="209"/>
      <c r="H333" s="210" t="s">
        <v>1093</v>
      </c>
      <c r="I333" s="209"/>
      <c r="J333" s="221">
        <v>25840</v>
      </c>
      <c r="K333" s="211"/>
      <c r="L333" s="222"/>
      <c r="M333" s="230">
        <v>1679</v>
      </c>
      <c r="N333" s="231"/>
      <c r="O333" s="221">
        <v>0</v>
      </c>
      <c r="P333" s="222"/>
      <c r="Q333" s="221">
        <f t="shared" si="19"/>
        <v>25840</v>
      </c>
      <c r="R333" s="211"/>
      <c r="S333" s="222"/>
      <c r="T333" s="221" t="s">
        <v>188</v>
      </c>
      <c r="U333" s="211"/>
      <c r="V333" s="211"/>
      <c r="W333" s="211"/>
      <c r="X333" s="222"/>
      <c r="Y333" s="221" t="s">
        <v>579</v>
      </c>
      <c r="Z333" s="241"/>
      <c r="AA333" s="22">
        <v>40877</v>
      </c>
      <c r="AB333" s="2" t="s">
        <v>1081</v>
      </c>
      <c r="AC333" s="11" t="str">
        <f t="shared" si="20"/>
        <v>通信自主PR</v>
      </c>
    </row>
    <row r="334" spans="3:29" hidden="1" x14ac:dyDescent="0.2">
      <c r="C334" s="63"/>
      <c r="D334" s="62"/>
      <c r="E334" s="61"/>
      <c r="F334" s="215" t="s">
        <v>149</v>
      </c>
      <c r="G334" s="216"/>
      <c r="H334" s="217" t="s">
        <v>1087</v>
      </c>
      <c r="I334" s="217"/>
      <c r="J334" s="206">
        <v>12450</v>
      </c>
      <c r="K334" s="206"/>
      <c r="L334" s="206"/>
      <c r="M334" s="218">
        <v>994</v>
      </c>
      <c r="N334" s="218"/>
      <c r="O334" s="206">
        <v>0</v>
      </c>
      <c r="P334" s="206"/>
      <c r="Q334" s="206">
        <f t="shared" si="19"/>
        <v>12450</v>
      </c>
      <c r="R334" s="206"/>
      <c r="S334" s="206"/>
      <c r="T334" s="206" t="s">
        <v>151</v>
      </c>
      <c r="U334" s="206"/>
      <c r="V334" s="206"/>
      <c r="W334" s="206"/>
      <c r="X334" s="206"/>
      <c r="Y334" s="206" t="s">
        <v>617</v>
      </c>
      <c r="Z334" s="207"/>
      <c r="AA334" s="22">
        <v>40877</v>
      </c>
      <c r="AB334" s="24" t="s">
        <v>1091</v>
      </c>
      <c r="AC334" s="11" t="str">
        <f t="shared" si="20"/>
        <v>使賃ｱｰﾄﾒｲﾂ</v>
      </c>
    </row>
    <row r="335" spans="3:29" hidden="1" x14ac:dyDescent="0.2">
      <c r="C335" s="63"/>
      <c r="D335" s="62"/>
      <c r="E335" s="61"/>
      <c r="F335" s="208" t="s">
        <v>1084</v>
      </c>
      <c r="G335" s="226"/>
      <c r="H335" s="210" t="s">
        <v>1093</v>
      </c>
      <c r="I335" s="209"/>
      <c r="J335" s="211">
        <v>50000</v>
      </c>
      <c r="K335" s="211"/>
      <c r="L335" s="211"/>
      <c r="M335" s="212">
        <v>1718</v>
      </c>
      <c r="N335" s="212"/>
      <c r="O335" s="213">
        <v>0</v>
      </c>
      <c r="P335" s="213"/>
      <c r="Q335" s="213">
        <f t="shared" si="19"/>
        <v>50000</v>
      </c>
      <c r="R335" s="213"/>
      <c r="S335" s="213"/>
      <c r="T335" s="213" t="s">
        <v>1196</v>
      </c>
      <c r="U335" s="213"/>
      <c r="V335" s="213"/>
      <c r="W335" s="213"/>
      <c r="X335" s="213"/>
      <c r="Y335" s="213" t="s">
        <v>1333</v>
      </c>
      <c r="Z335" s="214"/>
      <c r="AA335" s="1">
        <v>40879</v>
      </c>
      <c r="AB335" s="2" t="s">
        <v>1081</v>
      </c>
      <c r="AC335" s="11" t="str">
        <f t="shared" si="20"/>
        <v>通信自主PR</v>
      </c>
    </row>
    <row r="336" spans="3:29" hidden="1" x14ac:dyDescent="0.2">
      <c r="C336" s="63"/>
      <c r="D336" s="62"/>
      <c r="E336" s="61"/>
      <c r="F336" s="208" t="s">
        <v>1084</v>
      </c>
      <c r="G336" s="226"/>
      <c r="H336" s="210" t="s">
        <v>16</v>
      </c>
      <c r="I336" s="209"/>
      <c r="J336" s="211">
        <v>20000</v>
      </c>
      <c r="K336" s="211"/>
      <c r="L336" s="211"/>
      <c r="M336" s="212" t="s">
        <v>1328</v>
      </c>
      <c r="N336" s="212"/>
      <c r="O336" s="213">
        <v>2000</v>
      </c>
      <c r="P336" s="213"/>
      <c r="Q336" s="213">
        <f t="shared" si="19"/>
        <v>18000</v>
      </c>
      <c r="R336" s="213"/>
      <c r="S336" s="213"/>
      <c r="T336" s="213" t="s">
        <v>1330</v>
      </c>
      <c r="U336" s="213"/>
      <c r="V336" s="213"/>
      <c r="W336" s="213"/>
      <c r="X336" s="213"/>
      <c r="Y336" s="213" t="s">
        <v>1332</v>
      </c>
      <c r="Z336" s="214"/>
      <c r="AA336" s="1">
        <v>40883</v>
      </c>
      <c r="AB336" s="2" t="s">
        <v>1284</v>
      </c>
      <c r="AC336" s="11" t="str">
        <f t="shared" si="20"/>
        <v>報償ﾎﾞﾗ</v>
      </c>
    </row>
    <row r="337" spans="3:29" hidden="1" x14ac:dyDescent="0.2">
      <c r="C337" s="63"/>
      <c r="D337" s="62"/>
      <c r="E337" s="61"/>
      <c r="F337" s="208" t="s">
        <v>1084</v>
      </c>
      <c r="G337" s="226"/>
      <c r="H337" s="210" t="s">
        <v>16</v>
      </c>
      <c r="I337" s="209"/>
      <c r="J337" s="211">
        <v>20000</v>
      </c>
      <c r="K337" s="211"/>
      <c r="L337" s="211"/>
      <c r="M337" s="212" t="s">
        <v>1328</v>
      </c>
      <c r="N337" s="212"/>
      <c r="O337" s="213">
        <v>2000</v>
      </c>
      <c r="P337" s="213"/>
      <c r="Q337" s="213">
        <f t="shared" si="19"/>
        <v>18000</v>
      </c>
      <c r="R337" s="213"/>
      <c r="S337" s="213"/>
      <c r="T337" s="213" t="s">
        <v>1327</v>
      </c>
      <c r="U337" s="213"/>
      <c r="V337" s="213"/>
      <c r="W337" s="213"/>
      <c r="X337" s="213"/>
      <c r="Y337" s="213" t="s">
        <v>1331</v>
      </c>
      <c r="Z337" s="214"/>
      <c r="AA337" s="1">
        <v>40883</v>
      </c>
      <c r="AB337" s="2" t="s">
        <v>1284</v>
      </c>
      <c r="AC337" s="11" t="str">
        <f t="shared" si="20"/>
        <v>報償ﾎﾞﾗ</v>
      </c>
    </row>
    <row r="338" spans="3:29" hidden="1" x14ac:dyDescent="0.2">
      <c r="C338" s="63"/>
      <c r="D338" s="62"/>
      <c r="E338" s="61"/>
      <c r="F338" s="208" t="s">
        <v>1084</v>
      </c>
      <c r="G338" s="226"/>
      <c r="H338" s="210" t="s">
        <v>13</v>
      </c>
      <c r="I338" s="209"/>
      <c r="J338" s="211">
        <v>380</v>
      </c>
      <c r="K338" s="211"/>
      <c r="L338" s="211"/>
      <c r="M338" s="212" t="s">
        <v>1328</v>
      </c>
      <c r="N338" s="212"/>
      <c r="O338" s="213">
        <v>38</v>
      </c>
      <c r="P338" s="213"/>
      <c r="Q338" s="213">
        <f t="shared" si="19"/>
        <v>342</v>
      </c>
      <c r="R338" s="213"/>
      <c r="S338" s="213"/>
      <c r="T338" s="213" t="s">
        <v>1330</v>
      </c>
      <c r="U338" s="213"/>
      <c r="V338" s="213"/>
      <c r="W338" s="213"/>
      <c r="X338" s="213"/>
      <c r="Y338" s="213" t="s">
        <v>1329</v>
      </c>
      <c r="Z338" s="214"/>
      <c r="AA338" s="1">
        <v>40883</v>
      </c>
      <c r="AB338" s="2" t="s">
        <v>1284</v>
      </c>
      <c r="AC338" s="11" t="str">
        <f t="shared" si="20"/>
        <v>旅費ﾎﾞﾗ</v>
      </c>
    </row>
    <row r="339" spans="3:29" hidden="1" x14ac:dyDescent="0.2">
      <c r="C339" s="63"/>
      <c r="D339" s="62"/>
      <c r="E339" s="61"/>
      <c r="F339" s="208" t="s">
        <v>1084</v>
      </c>
      <c r="G339" s="226"/>
      <c r="H339" s="210" t="s">
        <v>13</v>
      </c>
      <c r="I339" s="209"/>
      <c r="J339" s="221">
        <v>380</v>
      </c>
      <c r="K339" s="211"/>
      <c r="L339" s="222"/>
      <c r="M339" s="212" t="s">
        <v>1328</v>
      </c>
      <c r="N339" s="212"/>
      <c r="O339" s="213">
        <v>38</v>
      </c>
      <c r="P339" s="213"/>
      <c r="Q339" s="213">
        <f t="shared" si="19"/>
        <v>342</v>
      </c>
      <c r="R339" s="213"/>
      <c r="S339" s="213"/>
      <c r="T339" s="213" t="s">
        <v>1327</v>
      </c>
      <c r="U339" s="213"/>
      <c r="V339" s="213"/>
      <c r="W339" s="213"/>
      <c r="X339" s="213"/>
      <c r="Y339" s="213" t="s">
        <v>1326</v>
      </c>
      <c r="Z339" s="214"/>
      <c r="AA339" s="1">
        <v>40883</v>
      </c>
      <c r="AB339" s="2" t="s">
        <v>1284</v>
      </c>
      <c r="AC339" s="11" t="str">
        <f t="shared" si="20"/>
        <v>旅費ﾎﾞﾗ</v>
      </c>
    </row>
    <row r="340" spans="3:29" hidden="1" x14ac:dyDescent="0.2">
      <c r="C340" s="63"/>
      <c r="D340" s="62"/>
      <c r="E340" s="61"/>
      <c r="F340" s="208" t="s">
        <v>1084</v>
      </c>
      <c r="G340" s="226"/>
      <c r="H340" s="210" t="s">
        <v>1087</v>
      </c>
      <c r="I340" s="209"/>
      <c r="J340" s="211">
        <v>146870</v>
      </c>
      <c r="K340" s="211"/>
      <c r="L340" s="211"/>
      <c r="M340" s="212">
        <v>1732</v>
      </c>
      <c r="N340" s="212"/>
      <c r="O340" s="213">
        <v>0</v>
      </c>
      <c r="P340" s="213"/>
      <c r="Q340" s="213">
        <f t="shared" si="19"/>
        <v>146870</v>
      </c>
      <c r="R340" s="213"/>
      <c r="S340" s="213"/>
      <c r="T340" s="213" t="s">
        <v>1325</v>
      </c>
      <c r="U340" s="213"/>
      <c r="V340" s="213"/>
      <c r="W340" s="213"/>
      <c r="X340" s="213"/>
      <c r="Y340" s="213" t="s">
        <v>1324</v>
      </c>
      <c r="Z340" s="214"/>
      <c r="AA340" s="1">
        <v>40885</v>
      </c>
      <c r="AB340" s="2" t="s">
        <v>1199</v>
      </c>
      <c r="AC340" s="11" t="str">
        <f t="shared" si="20"/>
        <v>使賃ﾌｧｰｽﾄ</v>
      </c>
    </row>
    <row r="341" spans="3:29" hidden="1" x14ac:dyDescent="0.2">
      <c r="C341" s="63"/>
      <c r="D341" s="62"/>
      <c r="E341" s="61"/>
      <c r="F341" s="208" t="s">
        <v>1084</v>
      </c>
      <c r="G341" s="226"/>
      <c r="H341" s="210" t="s">
        <v>1087</v>
      </c>
      <c r="I341" s="209"/>
      <c r="J341" s="224">
        <v>1700</v>
      </c>
      <c r="K341" s="224"/>
      <c r="L341" s="224"/>
      <c r="M341" s="227">
        <v>1725</v>
      </c>
      <c r="N341" s="227"/>
      <c r="O341" s="219">
        <v>0</v>
      </c>
      <c r="P341" s="219"/>
      <c r="Q341" s="219">
        <f t="shared" si="19"/>
        <v>1700</v>
      </c>
      <c r="R341" s="219"/>
      <c r="S341" s="219"/>
      <c r="T341" s="219" t="s">
        <v>1086</v>
      </c>
      <c r="U341" s="219"/>
      <c r="V341" s="219"/>
      <c r="W341" s="219"/>
      <c r="X341" s="219"/>
      <c r="Y341" s="219" t="s">
        <v>1323</v>
      </c>
      <c r="Z341" s="220"/>
      <c r="AA341" s="1">
        <v>40889</v>
      </c>
      <c r="AB341" s="21" t="s">
        <v>1081</v>
      </c>
      <c r="AC341" s="11" t="str">
        <f t="shared" si="20"/>
        <v>使賃自主PR</v>
      </c>
    </row>
    <row r="342" spans="3:29" hidden="1" x14ac:dyDescent="0.2">
      <c r="F342" s="208" t="s">
        <v>12</v>
      </c>
      <c r="G342" s="209"/>
      <c r="H342" s="210" t="s">
        <v>15</v>
      </c>
      <c r="I342" s="209"/>
      <c r="J342" s="221">
        <v>81900</v>
      </c>
      <c r="K342" s="211"/>
      <c r="L342" s="222"/>
      <c r="M342" s="212">
        <v>144</v>
      </c>
      <c r="N342" s="212"/>
      <c r="O342" s="221">
        <v>0</v>
      </c>
      <c r="P342" s="222"/>
      <c r="Q342" s="221">
        <f t="shared" si="19"/>
        <v>81900</v>
      </c>
      <c r="R342" s="211"/>
      <c r="S342" s="222"/>
      <c r="T342" s="219" t="s">
        <v>104</v>
      </c>
      <c r="U342" s="219"/>
      <c r="V342" s="219"/>
      <c r="W342" s="219"/>
      <c r="X342" s="219"/>
      <c r="Y342" s="219" t="s">
        <v>1322</v>
      </c>
      <c r="Z342" s="220"/>
      <c r="AA342" s="1">
        <v>40892</v>
      </c>
      <c r="AB342" s="24" t="s">
        <v>1078</v>
      </c>
      <c r="AC342" s="11" t="str">
        <f t="shared" si="20"/>
        <v>委託ねっと</v>
      </c>
    </row>
    <row r="343" spans="3:29" hidden="1" x14ac:dyDescent="0.2">
      <c r="C343" s="63"/>
      <c r="D343" s="62"/>
      <c r="E343" s="61"/>
      <c r="F343" s="208" t="s">
        <v>12</v>
      </c>
      <c r="G343" s="209"/>
      <c r="H343" s="210" t="s">
        <v>15</v>
      </c>
      <c r="I343" s="209"/>
      <c r="J343" s="221">
        <v>42000</v>
      </c>
      <c r="K343" s="211"/>
      <c r="L343" s="222"/>
      <c r="M343" s="212">
        <v>355</v>
      </c>
      <c r="N343" s="212"/>
      <c r="O343" s="221">
        <v>0</v>
      </c>
      <c r="P343" s="222"/>
      <c r="Q343" s="221">
        <f t="shared" si="19"/>
        <v>42000</v>
      </c>
      <c r="R343" s="211"/>
      <c r="S343" s="222"/>
      <c r="T343" s="221" t="s">
        <v>102</v>
      </c>
      <c r="U343" s="211"/>
      <c r="V343" s="211"/>
      <c r="W343" s="211"/>
      <c r="X343" s="222"/>
      <c r="Y343" s="219" t="s">
        <v>1321</v>
      </c>
      <c r="Z343" s="220"/>
      <c r="AA343" s="1">
        <v>40892</v>
      </c>
      <c r="AB343" s="24" t="s">
        <v>1078</v>
      </c>
      <c r="AC343" s="11" t="str">
        <f t="shared" si="20"/>
        <v>委託ねっと</v>
      </c>
    </row>
    <row r="344" spans="3:29" hidden="1" x14ac:dyDescent="0.2">
      <c r="C344" s="63"/>
      <c r="D344" s="62"/>
      <c r="E344" s="61"/>
      <c r="F344" s="208" t="s">
        <v>12</v>
      </c>
      <c r="G344" s="209"/>
      <c r="H344" s="210" t="s">
        <v>1090</v>
      </c>
      <c r="I344" s="209"/>
      <c r="J344" s="211">
        <v>52500</v>
      </c>
      <c r="K344" s="211"/>
      <c r="L344" s="211"/>
      <c r="M344" s="212">
        <v>1523</v>
      </c>
      <c r="N344" s="212"/>
      <c r="O344" s="213">
        <v>0</v>
      </c>
      <c r="P344" s="213"/>
      <c r="Q344" s="221">
        <f t="shared" si="19"/>
        <v>52500</v>
      </c>
      <c r="R344" s="211"/>
      <c r="S344" s="222"/>
      <c r="T344" s="221" t="s">
        <v>230</v>
      </c>
      <c r="U344" s="211"/>
      <c r="V344" s="211"/>
      <c r="W344" s="211"/>
      <c r="X344" s="222"/>
      <c r="Y344" s="219" t="s">
        <v>1320</v>
      </c>
      <c r="Z344" s="220"/>
      <c r="AA344" s="1">
        <v>40892</v>
      </c>
      <c r="AB344" s="2" t="s">
        <v>1248</v>
      </c>
      <c r="AC344" s="11" t="str">
        <f t="shared" si="20"/>
        <v>広告ｷｯｽﾞ</v>
      </c>
    </row>
    <row r="345" spans="3:29" hidden="1" x14ac:dyDescent="0.2">
      <c r="C345" s="63"/>
      <c r="D345" s="62"/>
      <c r="E345" s="61"/>
      <c r="F345" s="208" t="s">
        <v>12</v>
      </c>
      <c r="G345" s="209"/>
      <c r="H345" s="210" t="s">
        <v>11</v>
      </c>
      <c r="I345" s="209"/>
      <c r="J345" s="221">
        <v>38850</v>
      </c>
      <c r="K345" s="211"/>
      <c r="L345" s="222"/>
      <c r="M345" s="212">
        <v>1663</v>
      </c>
      <c r="N345" s="212"/>
      <c r="O345" s="213">
        <v>0</v>
      </c>
      <c r="P345" s="213"/>
      <c r="Q345" s="221">
        <f t="shared" ref="Q345:Q376" si="21">J345-O345</f>
        <v>38850</v>
      </c>
      <c r="R345" s="211"/>
      <c r="S345" s="222"/>
      <c r="T345" s="221" t="s">
        <v>578</v>
      </c>
      <c r="U345" s="211"/>
      <c r="V345" s="211"/>
      <c r="W345" s="211"/>
      <c r="X345" s="222"/>
      <c r="Y345" s="219" t="s">
        <v>1319</v>
      </c>
      <c r="Z345" s="220"/>
      <c r="AA345" s="1">
        <v>40892</v>
      </c>
      <c r="AB345" s="2" t="s">
        <v>1289</v>
      </c>
      <c r="AC345" s="11" t="str">
        <f t="shared" si="20"/>
        <v>消耗ｴﾚｼﾞｰ</v>
      </c>
    </row>
    <row r="346" spans="3:29" hidden="1" x14ac:dyDescent="0.2">
      <c r="C346" s="63"/>
      <c r="D346" s="62"/>
      <c r="E346" s="61"/>
      <c r="F346" s="208" t="s">
        <v>12</v>
      </c>
      <c r="G346" s="209"/>
      <c r="H346" s="210" t="s">
        <v>11</v>
      </c>
      <c r="I346" s="209"/>
      <c r="J346" s="221">
        <v>4972</v>
      </c>
      <c r="K346" s="211"/>
      <c r="L346" s="222"/>
      <c r="M346" s="212">
        <v>1737</v>
      </c>
      <c r="N346" s="212"/>
      <c r="O346" s="213">
        <v>0</v>
      </c>
      <c r="P346" s="213"/>
      <c r="Q346" s="221">
        <f t="shared" si="21"/>
        <v>4972</v>
      </c>
      <c r="R346" s="211"/>
      <c r="S346" s="222"/>
      <c r="T346" s="219" t="s">
        <v>186</v>
      </c>
      <c r="U346" s="219"/>
      <c r="V346" s="219"/>
      <c r="W346" s="219"/>
      <c r="X346" s="219"/>
      <c r="Y346" s="219" t="s">
        <v>1318</v>
      </c>
      <c r="Z346" s="220"/>
      <c r="AA346" s="1">
        <v>40892</v>
      </c>
      <c r="AB346" s="2" t="s">
        <v>1081</v>
      </c>
      <c r="AC346" s="11" t="str">
        <f t="shared" si="20"/>
        <v>消耗自主PR</v>
      </c>
    </row>
    <row r="347" spans="3:29" hidden="1" x14ac:dyDescent="0.2">
      <c r="C347" s="63"/>
      <c r="D347" s="62"/>
      <c r="E347" s="61"/>
      <c r="F347" s="208" t="s">
        <v>12</v>
      </c>
      <c r="G347" s="209"/>
      <c r="H347" s="210" t="s">
        <v>11</v>
      </c>
      <c r="I347" s="209"/>
      <c r="J347" s="221">
        <v>4900</v>
      </c>
      <c r="K347" s="211"/>
      <c r="L347" s="222"/>
      <c r="M347" s="212">
        <v>1736</v>
      </c>
      <c r="N347" s="212"/>
      <c r="O347" s="221">
        <v>0</v>
      </c>
      <c r="P347" s="222"/>
      <c r="Q347" s="221">
        <f t="shared" si="21"/>
        <v>4900</v>
      </c>
      <c r="R347" s="211"/>
      <c r="S347" s="222"/>
      <c r="T347" s="219" t="s">
        <v>304</v>
      </c>
      <c r="U347" s="219"/>
      <c r="V347" s="219"/>
      <c r="W347" s="219"/>
      <c r="X347" s="219"/>
      <c r="Y347" s="219" t="s">
        <v>1318</v>
      </c>
      <c r="Z347" s="220"/>
      <c r="AA347" s="1">
        <v>40892</v>
      </c>
      <c r="AB347" s="2" t="s">
        <v>1081</v>
      </c>
      <c r="AC347" s="11" t="str">
        <f t="shared" si="20"/>
        <v>消耗自主PR</v>
      </c>
    </row>
    <row r="348" spans="3:29" hidden="1" x14ac:dyDescent="0.2">
      <c r="C348" s="63"/>
      <c r="D348" s="62"/>
      <c r="E348" s="61"/>
      <c r="F348" s="208" t="s">
        <v>12</v>
      </c>
      <c r="G348" s="209"/>
      <c r="H348" s="210" t="s">
        <v>15</v>
      </c>
      <c r="I348" s="209"/>
      <c r="J348" s="221">
        <v>21000</v>
      </c>
      <c r="K348" s="211"/>
      <c r="L348" s="222"/>
      <c r="M348" s="212">
        <v>1728</v>
      </c>
      <c r="N348" s="212"/>
      <c r="O348" s="221">
        <v>0</v>
      </c>
      <c r="P348" s="222"/>
      <c r="Q348" s="221">
        <f t="shared" si="21"/>
        <v>21000</v>
      </c>
      <c r="R348" s="211"/>
      <c r="S348" s="222"/>
      <c r="T348" s="221" t="s">
        <v>73</v>
      </c>
      <c r="U348" s="211"/>
      <c r="V348" s="211"/>
      <c r="W348" s="211"/>
      <c r="X348" s="222"/>
      <c r="Y348" s="219" t="s">
        <v>1317</v>
      </c>
      <c r="Z348" s="220"/>
      <c r="AA348" s="1">
        <v>40892</v>
      </c>
      <c r="AB348" s="2" t="s">
        <v>1248</v>
      </c>
      <c r="AC348" s="11" t="str">
        <f t="shared" si="20"/>
        <v>委託ｷｯｽﾞ</v>
      </c>
    </row>
    <row r="349" spans="3:29" hidden="1" x14ac:dyDescent="0.2">
      <c r="C349" s="63"/>
      <c r="D349" s="62"/>
      <c r="E349" s="61"/>
      <c r="F349" s="208" t="s">
        <v>12</v>
      </c>
      <c r="G349" s="209"/>
      <c r="H349" s="210" t="s">
        <v>11</v>
      </c>
      <c r="I349" s="209"/>
      <c r="J349" s="224">
        <v>15960</v>
      </c>
      <c r="K349" s="224"/>
      <c r="L349" s="224"/>
      <c r="M349" s="212">
        <v>1745</v>
      </c>
      <c r="N349" s="212"/>
      <c r="O349" s="213">
        <v>0</v>
      </c>
      <c r="P349" s="213"/>
      <c r="Q349" s="213">
        <f t="shared" si="21"/>
        <v>15960</v>
      </c>
      <c r="R349" s="213"/>
      <c r="S349" s="213"/>
      <c r="T349" s="223" t="s">
        <v>80</v>
      </c>
      <c r="U349" s="224"/>
      <c r="V349" s="224"/>
      <c r="W349" s="224"/>
      <c r="X349" s="225"/>
      <c r="Y349" s="223" t="s">
        <v>866</v>
      </c>
      <c r="Z349" s="232"/>
      <c r="AA349" s="1">
        <v>40892</v>
      </c>
      <c r="AB349" s="2" t="s">
        <v>1125</v>
      </c>
      <c r="AC349" s="11" t="str">
        <f t="shared" si="20"/>
        <v>消耗湖国</v>
      </c>
    </row>
    <row r="350" spans="3:29" hidden="1" x14ac:dyDescent="0.2">
      <c r="C350" s="63"/>
      <c r="D350" s="62"/>
      <c r="E350" s="61"/>
      <c r="F350" s="208" t="s">
        <v>12</v>
      </c>
      <c r="G350" s="209"/>
      <c r="H350" s="210" t="s">
        <v>11</v>
      </c>
      <c r="I350" s="209"/>
      <c r="J350" s="224">
        <v>5342</v>
      </c>
      <c r="K350" s="224"/>
      <c r="L350" s="224"/>
      <c r="M350" s="212">
        <v>1744</v>
      </c>
      <c r="N350" s="212"/>
      <c r="O350" s="213">
        <v>0</v>
      </c>
      <c r="P350" s="213"/>
      <c r="Q350" s="213">
        <f t="shared" si="21"/>
        <v>5342</v>
      </c>
      <c r="R350" s="213"/>
      <c r="S350" s="213"/>
      <c r="T350" s="223" t="s">
        <v>90</v>
      </c>
      <c r="U350" s="224"/>
      <c r="V350" s="224"/>
      <c r="W350" s="224"/>
      <c r="X350" s="225"/>
      <c r="Y350" s="223" t="s">
        <v>1316</v>
      </c>
      <c r="Z350" s="232"/>
      <c r="AA350" s="1">
        <v>40892</v>
      </c>
      <c r="AB350" s="2" t="s">
        <v>1125</v>
      </c>
      <c r="AC350" s="11" t="str">
        <f t="shared" si="20"/>
        <v>消耗湖国</v>
      </c>
    </row>
    <row r="351" spans="3:29" hidden="1" x14ac:dyDescent="0.2">
      <c r="C351" s="63"/>
      <c r="D351" s="62"/>
      <c r="E351" s="61"/>
      <c r="F351" s="208" t="s">
        <v>12</v>
      </c>
      <c r="G351" s="209"/>
      <c r="H351" s="210" t="s">
        <v>11</v>
      </c>
      <c r="I351" s="209"/>
      <c r="J351" s="223">
        <v>4311</v>
      </c>
      <c r="K351" s="224"/>
      <c r="L351" s="225"/>
      <c r="M351" s="212">
        <v>1747</v>
      </c>
      <c r="N351" s="212"/>
      <c r="O351" s="213">
        <v>0</v>
      </c>
      <c r="P351" s="213"/>
      <c r="Q351" s="213">
        <f t="shared" si="21"/>
        <v>4311</v>
      </c>
      <c r="R351" s="213"/>
      <c r="S351" s="213"/>
      <c r="T351" s="223" t="s">
        <v>80</v>
      </c>
      <c r="U351" s="224"/>
      <c r="V351" s="224"/>
      <c r="W351" s="224"/>
      <c r="X351" s="225"/>
      <c r="Y351" s="223" t="s">
        <v>1315</v>
      </c>
      <c r="Z351" s="232"/>
      <c r="AA351" s="1">
        <v>40892</v>
      </c>
      <c r="AB351" s="2" t="s">
        <v>1210</v>
      </c>
      <c r="AC351" s="11" t="str">
        <f t="shared" si="20"/>
        <v>消耗ﾒﾃﾞｨｱ</v>
      </c>
    </row>
    <row r="352" spans="3:29" hidden="1" x14ac:dyDescent="0.2">
      <c r="C352" s="63"/>
      <c r="D352" s="62"/>
      <c r="E352" s="61"/>
      <c r="F352" s="208" t="s">
        <v>12</v>
      </c>
      <c r="G352" s="209"/>
      <c r="H352" s="210" t="s">
        <v>16</v>
      </c>
      <c r="I352" s="209"/>
      <c r="J352" s="223">
        <v>55555</v>
      </c>
      <c r="K352" s="224"/>
      <c r="L352" s="225"/>
      <c r="M352" s="212" t="s">
        <v>1312</v>
      </c>
      <c r="N352" s="212"/>
      <c r="O352" s="213">
        <v>5555</v>
      </c>
      <c r="P352" s="213"/>
      <c r="Q352" s="213">
        <f t="shared" si="21"/>
        <v>50000</v>
      </c>
      <c r="R352" s="213"/>
      <c r="S352" s="213"/>
      <c r="T352" s="223" t="s">
        <v>1314</v>
      </c>
      <c r="U352" s="224"/>
      <c r="V352" s="224"/>
      <c r="W352" s="224"/>
      <c r="X352" s="225"/>
      <c r="Y352" s="223" t="s">
        <v>1310</v>
      </c>
      <c r="Z352" s="232"/>
      <c r="AA352" s="1">
        <v>40892</v>
      </c>
      <c r="AB352" s="2" t="s">
        <v>1199</v>
      </c>
      <c r="AC352" s="11" t="str">
        <f t="shared" si="20"/>
        <v>報償ﾌｧｰｽﾄ</v>
      </c>
    </row>
    <row r="353" spans="3:29" hidden="1" x14ac:dyDescent="0.2">
      <c r="C353" s="63"/>
      <c r="D353" s="62"/>
      <c r="E353" s="61"/>
      <c r="F353" s="208" t="s">
        <v>12</v>
      </c>
      <c r="G353" s="209"/>
      <c r="H353" s="210" t="s">
        <v>16</v>
      </c>
      <c r="I353" s="209"/>
      <c r="J353" s="223">
        <v>22222</v>
      </c>
      <c r="K353" s="224"/>
      <c r="L353" s="225"/>
      <c r="M353" s="212" t="s">
        <v>1312</v>
      </c>
      <c r="N353" s="212"/>
      <c r="O353" s="213">
        <v>2222</v>
      </c>
      <c r="P353" s="213"/>
      <c r="Q353" s="213">
        <f t="shared" si="21"/>
        <v>20000</v>
      </c>
      <c r="R353" s="213"/>
      <c r="S353" s="213"/>
      <c r="T353" s="223" t="s">
        <v>1313</v>
      </c>
      <c r="U353" s="224"/>
      <c r="V353" s="224"/>
      <c r="W353" s="224"/>
      <c r="X353" s="225"/>
      <c r="Y353" s="223" t="s">
        <v>1310</v>
      </c>
      <c r="Z353" s="232"/>
      <c r="AA353" s="1">
        <v>40892</v>
      </c>
      <c r="AB353" s="2" t="s">
        <v>1199</v>
      </c>
      <c r="AC353" s="11" t="str">
        <f t="shared" si="20"/>
        <v>報償ﾌｧｰｽﾄ</v>
      </c>
    </row>
    <row r="354" spans="3:29" hidden="1" x14ac:dyDescent="0.2">
      <c r="C354" s="63"/>
      <c r="D354" s="62"/>
      <c r="E354" s="61"/>
      <c r="F354" s="208" t="s">
        <v>12</v>
      </c>
      <c r="G354" s="209"/>
      <c r="H354" s="210" t="s">
        <v>16</v>
      </c>
      <c r="I354" s="209"/>
      <c r="J354" s="223">
        <v>33333</v>
      </c>
      <c r="K354" s="224"/>
      <c r="L354" s="225"/>
      <c r="M354" s="212" t="s">
        <v>1312</v>
      </c>
      <c r="N354" s="212"/>
      <c r="O354" s="221">
        <v>3333</v>
      </c>
      <c r="P354" s="222"/>
      <c r="Q354" s="221">
        <f t="shared" si="21"/>
        <v>30000</v>
      </c>
      <c r="R354" s="211"/>
      <c r="S354" s="222"/>
      <c r="T354" s="223" t="s">
        <v>1311</v>
      </c>
      <c r="U354" s="224"/>
      <c r="V354" s="224"/>
      <c r="W354" s="224"/>
      <c r="X354" s="225"/>
      <c r="Y354" s="223" t="s">
        <v>1310</v>
      </c>
      <c r="Z354" s="232"/>
      <c r="AA354" s="1">
        <v>40892</v>
      </c>
      <c r="AB354" s="2" t="s">
        <v>1199</v>
      </c>
      <c r="AC354" s="11" t="str">
        <f t="shared" si="20"/>
        <v>報償ﾌｧｰｽﾄ</v>
      </c>
    </row>
    <row r="355" spans="3:29" hidden="1" x14ac:dyDescent="0.2">
      <c r="C355" s="63"/>
      <c r="D355" s="62"/>
      <c r="E355" s="61"/>
      <c r="F355" s="208" t="s">
        <v>12</v>
      </c>
      <c r="G355" s="209"/>
      <c r="H355" s="210" t="s">
        <v>1262</v>
      </c>
      <c r="I355" s="209"/>
      <c r="J355" s="211">
        <v>12400</v>
      </c>
      <c r="K355" s="211"/>
      <c r="L355" s="211"/>
      <c r="M355" s="212" t="s">
        <v>1307</v>
      </c>
      <c r="N355" s="212"/>
      <c r="O355" s="213">
        <v>0</v>
      </c>
      <c r="P355" s="213"/>
      <c r="Q355" s="213">
        <f t="shared" si="21"/>
        <v>12400</v>
      </c>
      <c r="R355" s="213"/>
      <c r="S355" s="213"/>
      <c r="T355" s="221" t="s">
        <v>504</v>
      </c>
      <c r="U355" s="211"/>
      <c r="V355" s="211"/>
      <c r="W355" s="211"/>
      <c r="X355" s="222"/>
      <c r="Y355" s="213" t="s">
        <v>1306</v>
      </c>
      <c r="Z355" s="214"/>
      <c r="AA355" s="1">
        <v>40892</v>
      </c>
      <c r="AB355" s="2" t="s">
        <v>1125</v>
      </c>
      <c r="AC355" s="11" t="str">
        <f t="shared" si="20"/>
        <v>賃金湖国</v>
      </c>
    </row>
    <row r="356" spans="3:29" hidden="1" x14ac:dyDescent="0.2">
      <c r="C356" s="63"/>
      <c r="D356" s="62"/>
      <c r="E356" s="61"/>
      <c r="F356" s="208" t="s">
        <v>12</v>
      </c>
      <c r="G356" s="209"/>
      <c r="H356" s="210" t="s">
        <v>1262</v>
      </c>
      <c r="I356" s="209"/>
      <c r="J356" s="211">
        <v>24800</v>
      </c>
      <c r="K356" s="211"/>
      <c r="L356" s="211"/>
      <c r="M356" s="212" t="s">
        <v>1307</v>
      </c>
      <c r="N356" s="212"/>
      <c r="O356" s="213">
        <v>0</v>
      </c>
      <c r="P356" s="213"/>
      <c r="Q356" s="213">
        <f t="shared" si="21"/>
        <v>24800</v>
      </c>
      <c r="R356" s="213"/>
      <c r="S356" s="213"/>
      <c r="T356" s="221" t="s">
        <v>1309</v>
      </c>
      <c r="U356" s="211"/>
      <c r="V356" s="211"/>
      <c r="W356" s="211"/>
      <c r="X356" s="222"/>
      <c r="Y356" s="213" t="s">
        <v>1306</v>
      </c>
      <c r="Z356" s="214"/>
      <c r="AA356" s="1">
        <v>40892</v>
      </c>
      <c r="AB356" s="2" t="s">
        <v>1125</v>
      </c>
      <c r="AC356" s="11" t="str">
        <f t="shared" si="20"/>
        <v>賃金湖国</v>
      </c>
    </row>
    <row r="357" spans="3:29" hidden="1" x14ac:dyDescent="0.2">
      <c r="C357" s="63"/>
      <c r="D357" s="62"/>
      <c r="E357" s="61"/>
      <c r="F357" s="208" t="s">
        <v>12</v>
      </c>
      <c r="G357" s="209"/>
      <c r="H357" s="210" t="s">
        <v>1262</v>
      </c>
      <c r="I357" s="209"/>
      <c r="J357" s="211">
        <v>6200</v>
      </c>
      <c r="K357" s="211"/>
      <c r="L357" s="211"/>
      <c r="M357" s="212" t="s">
        <v>1307</v>
      </c>
      <c r="N357" s="212"/>
      <c r="O357" s="213">
        <v>0</v>
      </c>
      <c r="P357" s="213"/>
      <c r="Q357" s="213">
        <f t="shared" si="21"/>
        <v>6200</v>
      </c>
      <c r="R357" s="213"/>
      <c r="S357" s="213"/>
      <c r="T357" s="219" t="s">
        <v>1308</v>
      </c>
      <c r="U357" s="219"/>
      <c r="V357" s="219"/>
      <c r="W357" s="219"/>
      <c r="X357" s="219"/>
      <c r="Y357" s="213" t="s">
        <v>1306</v>
      </c>
      <c r="Z357" s="214"/>
      <c r="AA357" s="1">
        <v>40892</v>
      </c>
      <c r="AB357" s="2" t="s">
        <v>1125</v>
      </c>
      <c r="AC357" s="11" t="str">
        <f t="shared" si="20"/>
        <v>賃金湖国</v>
      </c>
    </row>
    <row r="358" spans="3:29" hidden="1" x14ac:dyDescent="0.2">
      <c r="C358" s="63"/>
      <c r="D358" s="62"/>
      <c r="E358" s="61"/>
      <c r="F358" s="208" t="s">
        <v>12</v>
      </c>
      <c r="G358" s="209"/>
      <c r="H358" s="210" t="s">
        <v>1262</v>
      </c>
      <c r="I358" s="209"/>
      <c r="J358" s="221">
        <v>6200</v>
      </c>
      <c r="K358" s="211"/>
      <c r="L358" s="222"/>
      <c r="M358" s="212" t="s">
        <v>1307</v>
      </c>
      <c r="N358" s="212"/>
      <c r="O358" s="221">
        <v>0</v>
      </c>
      <c r="P358" s="222"/>
      <c r="Q358" s="221">
        <f t="shared" si="21"/>
        <v>6200</v>
      </c>
      <c r="R358" s="211"/>
      <c r="S358" s="222"/>
      <c r="T358" s="219" t="s">
        <v>501</v>
      </c>
      <c r="U358" s="219"/>
      <c r="V358" s="219"/>
      <c r="W358" s="219"/>
      <c r="X358" s="219"/>
      <c r="Y358" s="213" t="s">
        <v>1306</v>
      </c>
      <c r="Z358" s="214"/>
      <c r="AA358" s="1">
        <v>40892</v>
      </c>
      <c r="AB358" s="2" t="s">
        <v>1125</v>
      </c>
      <c r="AC358" s="11" t="str">
        <f t="shared" si="20"/>
        <v>賃金湖国</v>
      </c>
    </row>
    <row r="359" spans="3:29" hidden="1" x14ac:dyDescent="0.2">
      <c r="C359" s="63"/>
      <c r="D359" s="62"/>
      <c r="E359" s="61"/>
      <c r="F359" s="208" t="s">
        <v>12</v>
      </c>
      <c r="G359" s="209"/>
      <c r="H359" s="210" t="s">
        <v>11</v>
      </c>
      <c r="I359" s="209"/>
      <c r="J359" s="221">
        <v>3975</v>
      </c>
      <c r="K359" s="211"/>
      <c r="L359" s="222"/>
      <c r="M359" s="212">
        <v>1752</v>
      </c>
      <c r="N359" s="212"/>
      <c r="O359" s="213">
        <v>0</v>
      </c>
      <c r="P359" s="213"/>
      <c r="Q359" s="221">
        <f t="shared" si="21"/>
        <v>3975</v>
      </c>
      <c r="R359" s="211"/>
      <c r="S359" s="222"/>
      <c r="T359" s="219" t="s">
        <v>90</v>
      </c>
      <c r="U359" s="219"/>
      <c r="V359" s="219"/>
      <c r="W359" s="219"/>
      <c r="X359" s="219"/>
      <c r="Y359" s="219" t="s">
        <v>1305</v>
      </c>
      <c r="Z359" s="220"/>
      <c r="AA359" s="1">
        <v>40892</v>
      </c>
      <c r="AB359" s="24" t="s">
        <v>1076</v>
      </c>
      <c r="AC359" s="11" t="str">
        <f t="shared" si="20"/>
        <v>消耗ｲﾝﾌｫ</v>
      </c>
    </row>
    <row r="360" spans="3:29" hidden="1" x14ac:dyDescent="0.2">
      <c r="C360" s="63"/>
      <c r="D360" s="62"/>
      <c r="E360" s="61"/>
      <c r="F360" s="208" t="s">
        <v>12</v>
      </c>
      <c r="G360" s="209"/>
      <c r="H360" s="210" t="s">
        <v>13</v>
      </c>
      <c r="I360" s="209"/>
      <c r="J360" s="211">
        <v>12600</v>
      </c>
      <c r="K360" s="211"/>
      <c r="L360" s="211"/>
      <c r="M360" s="212">
        <v>1675</v>
      </c>
      <c r="N360" s="212"/>
      <c r="O360" s="213">
        <v>0</v>
      </c>
      <c r="P360" s="213"/>
      <c r="Q360" s="221">
        <f t="shared" si="21"/>
        <v>12600</v>
      </c>
      <c r="R360" s="211"/>
      <c r="S360" s="222"/>
      <c r="T360" s="221" t="s">
        <v>530</v>
      </c>
      <c r="U360" s="211"/>
      <c r="V360" s="211"/>
      <c r="W360" s="211"/>
      <c r="X360" s="222"/>
      <c r="Y360" s="219" t="s">
        <v>1304</v>
      </c>
      <c r="Z360" s="220"/>
      <c r="AA360" s="1">
        <v>40892</v>
      </c>
      <c r="AB360" s="2" t="s">
        <v>1210</v>
      </c>
      <c r="AC360" s="11" t="str">
        <f t="shared" si="20"/>
        <v>旅費ﾒﾃﾞｨｱ</v>
      </c>
    </row>
    <row r="361" spans="3:29" hidden="1" x14ac:dyDescent="0.2">
      <c r="C361" s="63"/>
      <c r="D361" s="62"/>
      <c r="E361" s="61"/>
      <c r="F361" s="208" t="s">
        <v>12</v>
      </c>
      <c r="G361" s="209"/>
      <c r="H361" s="210" t="s">
        <v>14</v>
      </c>
      <c r="I361" s="209"/>
      <c r="J361" s="211">
        <v>56700</v>
      </c>
      <c r="K361" s="211"/>
      <c r="L361" s="211"/>
      <c r="M361" s="212">
        <v>1674</v>
      </c>
      <c r="N361" s="212"/>
      <c r="O361" s="213">
        <v>0</v>
      </c>
      <c r="P361" s="213"/>
      <c r="Q361" s="213">
        <f t="shared" si="21"/>
        <v>56700</v>
      </c>
      <c r="R361" s="213"/>
      <c r="S361" s="213"/>
      <c r="T361" s="213" t="s">
        <v>76</v>
      </c>
      <c r="U361" s="213"/>
      <c r="V361" s="213"/>
      <c r="W361" s="213"/>
      <c r="X361" s="213"/>
      <c r="Y361" s="213" t="s">
        <v>1303</v>
      </c>
      <c r="Z361" s="214"/>
      <c r="AA361" s="1">
        <v>40892</v>
      </c>
      <c r="AB361" s="2" t="s">
        <v>1210</v>
      </c>
      <c r="AC361" s="11" t="str">
        <f t="shared" si="20"/>
        <v>印刷ﾒﾃﾞｨｱ</v>
      </c>
    </row>
    <row r="362" spans="3:29" hidden="1" x14ac:dyDescent="0.2">
      <c r="C362" s="63"/>
      <c r="D362" s="62"/>
      <c r="E362" s="61"/>
      <c r="F362" s="208" t="s">
        <v>12</v>
      </c>
      <c r="G362" s="209"/>
      <c r="H362" s="210" t="s">
        <v>16</v>
      </c>
      <c r="I362" s="209"/>
      <c r="J362" s="224">
        <v>60000</v>
      </c>
      <c r="K362" s="224"/>
      <c r="L362" s="224"/>
      <c r="M362" s="212" t="s">
        <v>1302</v>
      </c>
      <c r="N362" s="212"/>
      <c r="O362" s="213">
        <v>6000</v>
      </c>
      <c r="P362" s="213"/>
      <c r="Q362" s="213">
        <f t="shared" si="21"/>
        <v>54000</v>
      </c>
      <c r="R362" s="213"/>
      <c r="S362" s="213"/>
      <c r="T362" s="223" t="s">
        <v>1301</v>
      </c>
      <c r="U362" s="224"/>
      <c r="V362" s="224"/>
      <c r="W362" s="224"/>
      <c r="X362" s="225"/>
      <c r="Y362" s="223" t="s">
        <v>1300</v>
      </c>
      <c r="Z362" s="232"/>
      <c r="AA362" s="1">
        <v>40892</v>
      </c>
      <c r="AB362" s="2" t="s">
        <v>1210</v>
      </c>
      <c r="AC362" s="11" t="str">
        <f t="shared" si="20"/>
        <v>報償ﾒﾃﾞｨｱ</v>
      </c>
    </row>
    <row r="363" spans="3:29" hidden="1" x14ac:dyDescent="0.2">
      <c r="C363" s="63"/>
      <c r="D363" s="62"/>
      <c r="E363" s="61"/>
      <c r="F363" s="208" t="s">
        <v>12</v>
      </c>
      <c r="G363" s="209"/>
      <c r="H363" s="210" t="s">
        <v>14</v>
      </c>
      <c r="I363" s="209"/>
      <c r="J363" s="224">
        <v>189000</v>
      </c>
      <c r="K363" s="224"/>
      <c r="L363" s="224"/>
      <c r="M363" s="212">
        <v>1673</v>
      </c>
      <c r="N363" s="212"/>
      <c r="O363" s="213">
        <v>0</v>
      </c>
      <c r="P363" s="213"/>
      <c r="Q363" s="213">
        <f t="shared" si="21"/>
        <v>189000</v>
      </c>
      <c r="R363" s="213"/>
      <c r="S363" s="213"/>
      <c r="T363" s="223" t="s">
        <v>266</v>
      </c>
      <c r="U363" s="224"/>
      <c r="V363" s="224"/>
      <c r="W363" s="224"/>
      <c r="X363" s="225"/>
      <c r="Y363" s="223" t="s">
        <v>1299</v>
      </c>
      <c r="Z363" s="232"/>
      <c r="AA363" s="1">
        <v>40892</v>
      </c>
      <c r="AB363" s="2" t="s">
        <v>1210</v>
      </c>
      <c r="AC363" s="11" t="str">
        <f t="shared" si="20"/>
        <v>印刷ﾒﾃﾞｨｱ</v>
      </c>
    </row>
    <row r="364" spans="3:29" hidden="1" x14ac:dyDescent="0.2">
      <c r="C364" s="63"/>
      <c r="D364" s="62"/>
      <c r="E364" s="61"/>
      <c r="F364" s="208" t="s">
        <v>12</v>
      </c>
      <c r="G364" s="209"/>
      <c r="H364" s="210" t="s">
        <v>1075</v>
      </c>
      <c r="I364" s="209"/>
      <c r="J364" s="221">
        <v>5000</v>
      </c>
      <c r="K364" s="211"/>
      <c r="L364" s="222"/>
      <c r="M364" s="212">
        <v>1684</v>
      </c>
      <c r="N364" s="212"/>
      <c r="O364" s="213">
        <v>0</v>
      </c>
      <c r="P364" s="213"/>
      <c r="Q364" s="221">
        <f t="shared" si="21"/>
        <v>5000</v>
      </c>
      <c r="R364" s="211"/>
      <c r="S364" s="222"/>
      <c r="T364" s="219" t="s">
        <v>225</v>
      </c>
      <c r="U364" s="219"/>
      <c r="V364" s="219"/>
      <c r="W364" s="219"/>
      <c r="X364" s="219"/>
      <c r="Y364" s="219" t="s">
        <v>1298</v>
      </c>
      <c r="Z364" s="220"/>
      <c r="AA364" s="1">
        <v>40892</v>
      </c>
      <c r="AB364" s="2" t="s">
        <v>1284</v>
      </c>
      <c r="AC364" s="11" t="str">
        <f t="shared" si="20"/>
        <v>食糧ﾎﾞﾗ</v>
      </c>
    </row>
    <row r="365" spans="3:29" hidden="1" x14ac:dyDescent="0.2">
      <c r="C365" s="63"/>
      <c r="D365" s="62"/>
      <c r="E365" s="61"/>
      <c r="F365" s="208" t="s">
        <v>12</v>
      </c>
      <c r="G365" s="209"/>
      <c r="H365" s="210" t="s">
        <v>1075</v>
      </c>
      <c r="I365" s="209"/>
      <c r="J365" s="223">
        <v>6578</v>
      </c>
      <c r="K365" s="224"/>
      <c r="L365" s="225"/>
      <c r="M365" s="212">
        <v>1683</v>
      </c>
      <c r="N365" s="212"/>
      <c r="O365" s="213">
        <v>0</v>
      </c>
      <c r="P365" s="213"/>
      <c r="Q365" s="213">
        <f t="shared" si="21"/>
        <v>6578</v>
      </c>
      <c r="R365" s="213"/>
      <c r="S365" s="213"/>
      <c r="T365" s="219" t="s">
        <v>80</v>
      </c>
      <c r="U365" s="219"/>
      <c r="V365" s="219"/>
      <c r="W365" s="219"/>
      <c r="X365" s="219"/>
      <c r="Y365" s="219" t="s">
        <v>1297</v>
      </c>
      <c r="Z365" s="220"/>
      <c r="AA365" s="1">
        <v>40892</v>
      </c>
      <c r="AB365" s="2" t="s">
        <v>1284</v>
      </c>
      <c r="AC365" s="11" t="str">
        <f t="shared" si="20"/>
        <v>食糧ﾎﾞﾗ</v>
      </c>
    </row>
    <row r="366" spans="3:29" hidden="1" x14ac:dyDescent="0.2">
      <c r="C366" s="63"/>
      <c r="D366" s="62"/>
      <c r="E366" s="61"/>
      <c r="F366" s="208" t="s">
        <v>12</v>
      </c>
      <c r="G366" s="209"/>
      <c r="H366" s="210" t="s">
        <v>1075</v>
      </c>
      <c r="I366" s="209"/>
      <c r="J366" s="221">
        <v>1000</v>
      </c>
      <c r="K366" s="211"/>
      <c r="L366" s="222"/>
      <c r="M366" s="212">
        <v>1724</v>
      </c>
      <c r="N366" s="212"/>
      <c r="O366" s="213">
        <v>0</v>
      </c>
      <c r="P366" s="213"/>
      <c r="Q366" s="221">
        <f t="shared" si="21"/>
        <v>1000</v>
      </c>
      <c r="R366" s="211"/>
      <c r="S366" s="222"/>
      <c r="T366" s="219" t="s">
        <v>225</v>
      </c>
      <c r="U366" s="219"/>
      <c r="V366" s="219"/>
      <c r="W366" s="219"/>
      <c r="X366" s="219"/>
      <c r="Y366" s="219" t="s">
        <v>1296</v>
      </c>
      <c r="Z366" s="220"/>
      <c r="AA366" s="1">
        <v>40892</v>
      </c>
      <c r="AB366" s="2" t="s">
        <v>1125</v>
      </c>
      <c r="AC366" s="11" t="str">
        <f t="shared" si="20"/>
        <v>食糧湖国</v>
      </c>
    </row>
    <row r="367" spans="3:29" hidden="1" x14ac:dyDescent="0.2">
      <c r="C367" s="63"/>
      <c r="D367" s="62"/>
      <c r="E367" s="61"/>
      <c r="F367" s="208" t="s">
        <v>12</v>
      </c>
      <c r="G367" s="209"/>
      <c r="H367" s="210" t="s">
        <v>14</v>
      </c>
      <c r="I367" s="209"/>
      <c r="J367" s="211">
        <v>77700</v>
      </c>
      <c r="K367" s="211"/>
      <c r="L367" s="211"/>
      <c r="M367" s="212">
        <v>1511</v>
      </c>
      <c r="N367" s="212"/>
      <c r="O367" s="213">
        <v>0</v>
      </c>
      <c r="P367" s="213"/>
      <c r="Q367" s="213">
        <f t="shared" si="21"/>
        <v>77700</v>
      </c>
      <c r="R367" s="213"/>
      <c r="S367" s="213"/>
      <c r="T367" s="221" t="s">
        <v>18</v>
      </c>
      <c r="U367" s="211"/>
      <c r="V367" s="211"/>
      <c r="W367" s="211"/>
      <c r="X367" s="222"/>
      <c r="Y367" s="213" t="s">
        <v>1295</v>
      </c>
      <c r="Z367" s="214"/>
      <c r="AA367" s="1">
        <v>40892</v>
      </c>
      <c r="AB367" s="2" t="s">
        <v>1199</v>
      </c>
      <c r="AC367" s="11" t="str">
        <f t="shared" si="20"/>
        <v>印刷ﾌｧｰｽﾄ</v>
      </c>
    </row>
    <row r="368" spans="3:29" hidden="1" x14ac:dyDescent="0.2">
      <c r="C368" s="63"/>
      <c r="D368" s="62"/>
      <c r="E368" s="61"/>
      <c r="F368" s="208" t="s">
        <v>12</v>
      </c>
      <c r="G368" s="209"/>
      <c r="H368" s="210" t="s">
        <v>15</v>
      </c>
      <c r="I368" s="209"/>
      <c r="J368" s="224">
        <v>12040</v>
      </c>
      <c r="K368" s="224"/>
      <c r="L368" s="224"/>
      <c r="M368" s="266">
        <v>1670</v>
      </c>
      <c r="N368" s="267"/>
      <c r="O368" s="213">
        <v>0</v>
      </c>
      <c r="P368" s="213"/>
      <c r="Q368" s="213">
        <f t="shared" si="21"/>
        <v>12040</v>
      </c>
      <c r="R368" s="213"/>
      <c r="S368" s="213"/>
      <c r="T368" s="223" t="s">
        <v>337</v>
      </c>
      <c r="U368" s="224"/>
      <c r="V368" s="224"/>
      <c r="W368" s="224"/>
      <c r="X368" s="225"/>
      <c r="Y368" s="223" t="s">
        <v>1294</v>
      </c>
      <c r="Z368" s="232"/>
      <c r="AA368" s="1">
        <v>40892</v>
      </c>
      <c r="AB368" s="2" t="s">
        <v>1248</v>
      </c>
      <c r="AC368" s="11" t="str">
        <f t="shared" si="20"/>
        <v>委託ｷｯｽﾞ</v>
      </c>
    </row>
    <row r="369" spans="3:29" hidden="1" x14ac:dyDescent="0.2">
      <c r="C369" s="63"/>
      <c r="D369" s="62"/>
      <c r="E369" s="61"/>
      <c r="F369" s="208" t="s">
        <v>12</v>
      </c>
      <c r="G369" s="209"/>
      <c r="H369" s="210" t="s">
        <v>16</v>
      </c>
      <c r="I369" s="209"/>
      <c r="J369" s="224">
        <v>735000</v>
      </c>
      <c r="K369" s="224"/>
      <c r="L369" s="224"/>
      <c r="M369" s="227">
        <v>1669</v>
      </c>
      <c r="N369" s="227"/>
      <c r="O369" s="213">
        <v>0</v>
      </c>
      <c r="P369" s="213"/>
      <c r="Q369" s="213">
        <f t="shared" si="21"/>
        <v>735000</v>
      </c>
      <c r="R369" s="213"/>
      <c r="S369" s="213"/>
      <c r="T369" s="223" t="s">
        <v>1293</v>
      </c>
      <c r="U369" s="224"/>
      <c r="V369" s="224"/>
      <c r="W369" s="224"/>
      <c r="X369" s="225"/>
      <c r="Y369" s="223" t="s">
        <v>1292</v>
      </c>
      <c r="Z369" s="232"/>
      <c r="AA369" s="1">
        <v>40892</v>
      </c>
      <c r="AB369" s="2" t="s">
        <v>1248</v>
      </c>
      <c r="AC369" s="11" t="str">
        <f t="shared" si="20"/>
        <v>報償ｷｯｽﾞ</v>
      </c>
    </row>
    <row r="370" spans="3:29" hidden="1" x14ac:dyDescent="0.2">
      <c r="C370" s="63"/>
      <c r="D370" s="62"/>
      <c r="E370" s="61"/>
      <c r="F370" s="208" t="s">
        <v>12</v>
      </c>
      <c r="G370" s="209"/>
      <c r="H370" s="210" t="s">
        <v>14</v>
      </c>
      <c r="I370" s="209"/>
      <c r="J370" s="223">
        <v>90300</v>
      </c>
      <c r="K370" s="224"/>
      <c r="L370" s="225"/>
      <c r="M370" s="266">
        <v>1672</v>
      </c>
      <c r="N370" s="267"/>
      <c r="O370" s="213">
        <v>0</v>
      </c>
      <c r="P370" s="213"/>
      <c r="Q370" s="213">
        <f t="shared" si="21"/>
        <v>90300</v>
      </c>
      <c r="R370" s="213"/>
      <c r="S370" s="213"/>
      <c r="T370" s="223" t="s">
        <v>76</v>
      </c>
      <c r="U370" s="224"/>
      <c r="V370" s="224"/>
      <c r="W370" s="224"/>
      <c r="X370" s="225"/>
      <c r="Y370" s="223" t="s">
        <v>1291</v>
      </c>
      <c r="Z370" s="232"/>
      <c r="AA370" s="1">
        <v>40892</v>
      </c>
      <c r="AB370" s="2" t="s">
        <v>1248</v>
      </c>
      <c r="AC370" s="11" t="str">
        <f t="shared" si="20"/>
        <v>印刷ｷｯｽﾞ</v>
      </c>
    </row>
    <row r="371" spans="3:29" hidden="1" x14ac:dyDescent="0.2">
      <c r="C371" s="63"/>
      <c r="D371" s="62"/>
      <c r="E371" s="61"/>
      <c r="F371" s="208" t="s">
        <v>12</v>
      </c>
      <c r="G371" s="209"/>
      <c r="H371" s="210" t="s">
        <v>1087</v>
      </c>
      <c r="I371" s="209"/>
      <c r="J371" s="223">
        <v>7980</v>
      </c>
      <c r="K371" s="224"/>
      <c r="L371" s="225"/>
      <c r="M371" s="227">
        <v>1699</v>
      </c>
      <c r="N371" s="227"/>
      <c r="O371" s="213">
        <v>0</v>
      </c>
      <c r="P371" s="213"/>
      <c r="Q371" s="213">
        <f t="shared" si="21"/>
        <v>7980</v>
      </c>
      <c r="R371" s="213"/>
      <c r="S371" s="213"/>
      <c r="T371" s="219" t="s">
        <v>142</v>
      </c>
      <c r="U371" s="219"/>
      <c r="V371" s="219"/>
      <c r="W371" s="219"/>
      <c r="X371" s="219"/>
      <c r="Y371" s="219" t="s">
        <v>1290</v>
      </c>
      <c r="Z371" s="220"/>
      <c r="AA371" s="1">
        <v>40892</v>
      </c>
      <c r="AB371" s="2" t="s">
        <v>1289</v>
      </c>
      <c r="AC371" s="11" t="str">
        <f t="shared" si="20"/>
        <v>使賃ｴﾚｼﾞｰ</v>
      </c>
    </row>
    <row r="372" spans="3:29" hidden="1" x14ac:dyDescent="0.2">
      <c r="C372" s="63"/>
      <c r="D372" s="62"/>
      <c r="E372" s="61"/>
      <c r="F372" s="208" t="s">
        <v>12</v>
      </c>
      <c r="G372" s="209"/>
      <c r="H372" s="210" t="s">
        <v>11</v>
      </c>
      <c r="I372" s="209"/>
      <c r="J372" s="223">
        <v>8405</v>
      </c>
      <c r="K372" s="224"/>
      <c r="L372" s="225"/>
      <c r="M372" s="266">
        <v>1671</v>
      </c>
      <c r="N372" s="267"/>
      <c r="O372" s="213">
        <v>0</v>
      </c>
      <c r="P372" s="213"/>
      <c r="Q372" s="213">
        <f t="shared" si="21"/>
        <v>8405</v>
      </c>
      <c r="R372" s="213"/>
      <c r="S372" s="213"/>
      <c r="T372" s="223" t="s">
        <v>80</v>
      </c>
      <c r="U372" s="224"/>
      <c r="V372" s="224"/>
      <c r="W372" s="224"/>
      <c r="X372" s="225"/>
      <c r="Y372" s="223" t="s">
        <v>1288</v>
      </c>
      <c r="Z372" s="232"/>
      <c r="AA372" s="1">
        <v>40892</v>
      </c>
      <c r="AB372" s="2" t="s">
        <v>1248</v>
      </c>
      <c r="AC372" s="11" t="str">
        <f t="shared" si="20"/>
        <v>消耗ｷｯｽﾞ</v>
      </c>
    </row>
    <row r="373" spans="3:29" hidden="1" x14ac:dyDescent="0.2">
      <c r="C373" s="63"/>
      <c r="D373" s="62"/>
      <c r="E373" s="61"/>
      <c r="F373" s="208" t="s">
        <v>12</v>
      </c>
      <c r="G373" s="209"/>
      <c r="H373" s="210" t="s">
        <v>14</v>
      </c>
      <c r="I373" s="209"/>
      <c r="J373" s="223">
        <v>63000</v>
      </c>
      <c r="K373" s="224"/>
      <c r="L373" s="225"/>
      <c r="M373" s="266">
        <v>1702</v>
      </c>
      <c r="N373" s="267"/>
      <c r="O373" s="213">
        <v>0</v>
      </c>
      <c r="P373" s="213"/>
      <c r="Q373" s="213">
        <f t="shared" si="21"/>
        <v>63000</v>
      </c>
      <c r="R373" s="213"/>
      <c r="S373" s="213"/>
      <c r="T373" s="223" t="s">
        <v>1287</v>
      </c>
      <c r="U373" s="224"/>
      <c r="V373" s="224"/>
      <c r="W373" s="224"/>
      <c r="X373" s="225"/>
      <c r="Y373" s="223" t="s">
        <v>1286</v>
      </c>
      <c r="Z373" s="232"/>
      <c r="AA373" s="1">
        <v>40892</v>
      </c>
      <c r="AB373" s="2" t="s">
        <v>1188</v>
      </c>
      <c r="AC373" s="11" t="str">
        <f t="shared" si="20"/>
        <v>印刷ｺﾗﾎﾞ匠</v>
      </c>
    </row>
    <row r="374" spans="3:29" hidden="1" x14ac:dyDescent="0.2">
      <c r="C374" s="63"/>
      <c r="D374" s="62"/>
      <c r="E374" s="61"/>
      <c r="F374" s="208" t="s">
        <v>12</v>
      </c>
      <c r="G374" s="209"/>
      <c r="H374" s="210" t="s">
        <v>1087</v>
      </c>
      <c r="I374" s="209"/>
      <c r="J374" s="223">
        <v>1240</v>
      </c>
      <c r="K374" s="224"/>
      <c r="L374" s="225"/>
      <c r="M374" s="266">
        <v>1782</v>
      </c>
      <c r="N374" s="267"/>
      <c r="O374" s="213">
        <v>0</v>
      </c>
      <c r="P374" s="213"/>
      <c r="Q374" s="213">
        <f t="shared" si="21"/>
        <v>1240</v>
      </c>
      <c r="R374" s="213"/>
      <c r="S374" s="213"/>
      <c r="T374" s="223" t="s">
        <v>1151</v>
      </c>
      <c r="U374" s="224"/>
      <c r="V374" s="224"/>
      <c r="W374" s="224"/>
      <c r="X374" s="225"/>
      <c r="Y374" s="223" t="s">
        <v>1285</v>
      </c>
      <c r="Z374" s="232"/>
      <c r="AA374" s="1">
        <v>40892</v>
      </c>
      <c r="AB374" s="2" t="s">
        <v>1284</v>
      </c>
      <c r="AC374" s="11" t="str">
        <f t="shared" si="20"/>
        <v>使賃ﾎﾞﾗ</v>
      </c>
    </row>
    <row r="375" spans="3:29" hidden="1" x14ac:dyDescent="0.2">
      <c r="C375" s="63"/>
      <c r="D375" s="62"/>
      <c r="E375" s="61"/>
      <c r="F375" s="208" t="s">
        <v>12</v>
      </c>
      <c r="G375" s="209"/>
      <c r="H375" s="210" t="s">
        <v>13</v>
      </c>
      <c r="I375" s="209"/>
      <c r="J375" s="223">
        <v>87000</v>
      </c>
      <c r="K375" s="224"/>
      <c r="L375" s="225"/>
      <c r="M375" s="266">
        <v>1771</v>
      </c>
      <c r="N375" s="267"/>
      <c r="O375" s="213">
        <v>0</v>
      </c>
      <c r="P375" s="213"/>
      <c r="Q375" s="213">
        <f t="shared" si="21"/>
        <v>87000</v>
      </c>
      <c r="R375" s="213"/>
      <c r="S375" s="213"/>
      <c r="T375" s="223" t="s">
        <v>29</v>
      </c>
      <c r="U375" s="224"/>
      <c r="V375" s="224"/>
      <c r="W375" s="224"/>
      <c r="X375" s="225"/>
      <c r="Y375" s="223" t="s">
        <v>30</v>
      </c>
      <c r="Z375" s="232"/>
      <c r="AA375" s="1">
        <v>40892</v>
      </c>
      <c r="AB375" s="2" t="s">
        <v>1250</v>
      </c>
      <c r="AC375" s="11" t="str">
        <f t="shared" si="20"/>
        <v>旅費ｺﾗﾎﾞさきら</v>
      </c>
    </row>
    <row r="376" spans="3:29" hidden="1" x14ac:dyDescent="0.2">
      <c r="C376" s="63"/>
      <c r="D376" s="62"/>
      <c r="E376" s="61"/>
      <c r="F376" s="208" t="s">
        <v>12</v>
      </c>
      <c r="G376" s="209"/>
      <c r="H376" s="210" t="s">
        <v>16</v>
      </c>
      <c r="I376" s="209"/>
      <c r="J376" s="223">
        <v>1074240</v>
      </c>
      <c r="K376" s="224"/>
      <c r="L376" s="225"/>
      <c r="M376" s="266" t="s">
        <v>31</v>
      </c>
      <c r="N376" s="267"/>
      <c r="O376" s="213">
        <v>114848</v>
      </c>
      <c r="P376" s="213"/>
      <c r="Q376" s="213">
        <f t="shared" si="21"/>
        <v>959392</v>
      </c>
      <c r="R376" s="213"/>
      <c r="S376" s="213"/>
      <c r="T376" s="223" t="s">
        <v>32</v>
      </c>
      <c r="U376" s="224"/>
      <c r="V376" s="224"/>
      <c r="W376" s="224"/>
      <c r="X376" s="225"/>
      <c r="Y376" s="223" t="s">
        <v>33</v>
      </c>
      <c r="Z376" s="232"/>
      <c r="AA376" s="1">
        <v>40892</v>
      </c>
      <c r="AB376" s="2" t="s">
        <v>1250</v>
      </c>
      <c r="AC376" s="11" t="str">
        <f t="shared" si="20"/>
        <v>報償ｺﾗﾎﾞさきら</v>
      </c>
    </row>
    <row r="377" spans="3:29" hidden="1" x14ac:dyDescent="0.2">
      <c r="C377" s="63"/>
      <c r="D377" s="62"/>
      <c r="E377" s="61"/>
      <c r="F377" s="208" t="s">
        <v>12</v>
      </c>
      <c r="G377" s="209"/>
      <c r="H377" s="210" t="s">
        <v>16</v>
      </c>
      <c r="I377" s="209"/>
      <c r="J377" s="223">
        <v>509220</v>
      </c>
      <c r="K377" s="224"/>
      <c r="L377" s="225"/>
      <c r="M377" s="266" t="s">
        <v>34</v>
      </c>
      <c r="N377" s="267"/>
      <c r="O377" s="213">
        <v>50922</v>
      </c>
      <c r="P377" s="213"/>
      <c r="Q377" s="213">
        <f t="shared" ref="Q377:Q384" si="22">J377-O377</f>
        <v>458298</v>
      </c>
      <c r="R377" s="213"/>
      <c r="S377" s="213"/>
      <c r="T377" s="223" t="s">
        <v>35</v>
      </c>
      <c r="U377" s="224"/>
      <c r="V377" s="224"/>
      <c r="W377" s="224"/>
      <c r="X377" s="225"/>
      <c r="Y377" s="223" t="s">
        <v>36</v>
      </c>
      <c r="Z377" s="232"/>
      <c r="AA377" s="1">
        <v>40892</v>
      </c>
      <c r="AB377" s="2" t="s">
        <v>1250</v>
      </c>
      <c r="AC377" s="11" t="str">
        <f t="shared" si="20"/>
        <v>報償ｺﾗﾎﾞさきら</v>
      </c>
    </row>
    <row r="378" spans="3:29" hidden="1" x14ac:dyDescent="0.2">
      <c r="C378" s="63"/>
      <c r="D378" s="62"/>
      <c r="E378" s="61"/>
      <c r="F378" s="208" t="s">
        <v>12</v>
      </c>
      <c r="G378" s="209"/>
      <c r="H378" s="210" t="s">
        <v>15</v>
      </c>
      <c r="I378" s="209"/>
      <c r="J378" s="223">
        <v>100000</v>
      </c>
      <c r="K378" s="224"/>
      <c r="L378" s="225"/>
      <c r="M378" s="266" t="s">
        <v>37</v>
      </c>
      <c r="N378" s="267"/>
      <c r="O378" s="213">
        <v>9523</v>
      </c>
      <c r="P378" s="213"/>
      <c r="Q378" s="213">
        <f t="shared" si="22"/>
        <v>90477</v>
      </c>
      <c r="R378" s="213"/>
      <c r="S378" s="213"/>
      <c r="T378" s="223" t="s">
        <v>38</v>
      </c>
      <c r="U378" s="224"/>
      <c r="V378" s="224"/>
      <c r="W378" s="224"/>
      <c r="X378" s="225"/>
      <c r="Y378" s="223" t="s">
        <v>39</v>
      </c>
      <c r="Z378" s="232"/>
      <c r="AA378" s="1">
        <v>40892</v>
      </c>
      <c r="AB378" s="2" t="s">
        <v>1250</v>
      </c>
      <c r="AC378" s="11" t="str">
        <f t="shared" si="20"/>
        <v>委託ｺﾗﾎﾞさきら</v>
      </c>
    </row>
    <row r="379" spans="3:29" hidden="1" x14ac:dyDescent="0.2">
      <c r="C379" s="63"/>
      <c r="D379" s="62"/>
      <c r="E379" s="61"/>
      <c r="F379" s="208" t="s">
        <v>12</v>
      </c>
      <c r="G379" s="209"/>
      <c r="H379" s="210" t="s">
        <v>11</v>
      </c>
      <c r="I379" s="209"/>
      <c r="J379" s="223">
        <v>36750</v>
      </c>
      <c r="K379" s="224"/>
      <c r="L379" s="225"/>
      <c r="M379" s="266">
        <v>1772</v>
      </c>
      <c r="N379" s="267"/>
      <c r="O379" s="213">
        <v>0</v>
      </c>
      <c r="P379" s="213"/>
      <c r="Q379" s="213">
        <f t="shared" si="22"/>
        <v>36750</v>
      </c>
      <c r="R379" s="213"/>
      <c r="S379" s="213"/>
      <c r="T379" s="221" t="s">
        <v>73</v>
      </c>
      <c r="U379" s="211"/>
      <c r="V379" s="211"/>
      <c r="W379" s="211"/>
      <c r="X379" s="222"/>
      <c r="Y379" s="223" t="s">
        <v>1283</v>
      </c>
      <c r="Z379" s="232"/>
      <c r="AA379" s="1">
        <v>40892</v>
      </c>
      <c r="AB379" s="2" t="s">
        <v>1210</v>
      </c>
      <c r="AC379" s="11" t="str">
        <f t="shared" si="20"/>
        <v>消耗ﾒﾃﾞｨｱ</v>
      </c>
    </row>
    <row r="380" spans="3:29" hidden="1" x14ac:dyDescent="0.2">
      <c r="C380" s="63"/>
      <c r="D380" s="62"/>
      <c r="E380" s="61"/>
      <c r="F380" s="208" t="s">
        <v>12</v>
      </c>
      <c r="G380" s="209"/>
      <c r="H380" s="210" t="s">
        <v>11</v>
      </c>
      <c r="I380" s="209"/>
      <c r="J380" s="223">
        <v>5498</v>
      </c>
      <c r="K380" s="224"/>
      <c r="L380" s="225"/>
      <c r="M380" s="227">
        <v>1773</v>
      </c>
      <c r="N380" s="227"/>
      <c r="O380" s="213">
        <v>0</v>
      </c>
      <c r="P380" s="213"/>
      <c r="Q380" s="213">
        <f t="shared" si="22"/>
        <v>5498</v>
      </c>
      <c r="R380" s="213"/>
      <c r="S380" s="213"/>
      <c r="T380" s="219" t="s">
        <v>80</v>
      </c>
      <c r="U380" s="219"/>
      <c r="V380" s="219"/>
      <c r="W380" s="219"/>
      <c r="X380" s="219"/>
      <c r="Y380" s="223" t="s">
        <v>1282</v>
      </c>
      <c r="Z380" s="232"/>
      <c r="AA380" s="1">
        <v>40892</v>
      </c>
      <c r="AB380" s="2" t="s">
        <v>1210</v>
      </c>
      <c r="AC380" s="11" t="str">
        <f t="shared" si="20"/>
        <v>消耗ﾒﾃﾞｨｱ</v>
      </c>
    </row>
    <row r="381" spans="3:29" hidden="1" x14ac:dyDescent="0.2">
      <c r="C381" s="63"/>
      <c r="D381" s="62"/>
      <c r="E381" s="61"/>
      <c r="F381" s="208" t="s">
        <v>12</v>
      </c>
      <c r="G381" s="209"/>
      <c r="H381" s="210" t="s">
        <v>16</v>
      </c>
      <c r="I381" s="209"/>
      <c r="J381" s="211">
        <v>473040</v>
      </c>
      <c r="K381" s="211"/>
      <c r="L381" s="211"/>
      <c r="M381" s="212">
        <v>1774</v>
      </c>
      <c r="N381" s="212"/>
      <c r="O381" s="213">
        <v>0</v>
      </c>
      <c r="P381" s="213"/>
      <c r="Q381" s="213">
        <f t="shared" si="22"/>
        <v>473040</v>
      </c>
      <c r="R381" s="213"/>
      <c r="S381" s="213"/>
      <c r="T381" s="223" t="s">
        <v>40</v>
      </c>
      <c r="U381" s="224"/>
      <c r="V381" s="224"/>
      <c r="W381" s="224"/>
      <c r="X381" s="225"/>
      <c r="Y381" s="223" t="s">
        <v>41</v>
      </c>
      <c r="Z381" s="232"/>
      <c r="AA381" s="1">
        <v>40892</v>
      </c>
      <c r="AB381" s="2" t="s">
        <v>1250</v>
      </c>
      <c r="AC381" s="11" t="str">
        <f t="shared" si="20"/>
        <v>報償ｺﾗﾎﾞさきら</v>
      </c>
    </row>
    <row r="382" spans="3:29" hidden="1" x14ac:dyDescent="0.2">
      <c r="C382" s="63"/>
      <c r="D382" s="62"/>
      <c r="E382" s="61"/>
      <c r="F382" s="246" t="s">
        <v>12</v>
      </c>
      <c r="G382" s="247"/>
      <c r="H382" s="248" t="s">
        <v>47</v>
      </c>
      <c r="I382" s="248"/>
      <c r="J382" s="243">
        <v>58774</v>
      </c>
      <c r="K382" s="243"/>
      <c r="L382" s="243"/>
      <c r="M382" s="249">
        <v>1111</v>
      </c>
      <c r="N382" s="249"/>
      <c r="O382" s="243">
        <v>0</v>
      </c>
      <c r="P382" s="243"/>
      <c r="Q382" s="250">
        <f t="shared" si="22"/>
        <v>58774</v>
      </c>
      <c r="R382" s="250"/>
      <c r="S382" s="250"/>
      <c r="T382" s="243" t="s">
        <v>1281</v>
      </c>
      <c r="U382" s="243"/>
      <c r="V382" s="243"/>
      <c r="W382" s="243"/>
      <c r="X382" s="243"/>
      <c r="Y382" s="244" t="s">
        <v>1280</v>
      </c>
      <c r="Z382" s="245"/>
      <c r="AA382" s="22">
        <v>40892</v>
      </c>
      <c r="AB382" s="2" t="s">
        <v>1248</v>
      </c>
      <c r="AC382" s="11" t="str">
        <f t="shared" si="20"/>
        <v>手数ｷｯｽﾞ</v>
      </c>
    </row>
    <row r="383" spans="3:29" hidden="1" x14ac:dyDescent="0.2">
      <c r="C383" s="63"/>
      <c r="D383" s="62"/>
      <c r="E383" s="61"/>
      <c r="F383" s="246" t="s">
        <v>12</v>
      </c>
      <c r="G383" s="247"/>
      <c r="H383" s="248" t="s">
        <v>47</v>
      </c>
      <c r="I383" s="248"/>
      <c r="J383" s="243">
        <v>450</v>
      </c>
      <c r="K383" s="243"/>
      <c r="L383" s="243"/>
      <c r="M383" s="249">
        <v>1111</v>
      </c>
      <c r="N383" s="249"/>
      <c r="O383" s="243">
        <v>0</v>
      </c>
      <c r="P383" s="243"/>
      <c r="Q383" s="250">
        <f t="shared" si="22"/>
        <v>450</v>
      </c>
      <c r="R383" s="250"/>
      <c r="S383" s="250"/>
      <c r="T383" s="243" t="s">
        <v>1279</v>
      </c>
      <c r="U383" s="243"/>
      <c r="V383" s="243"/>
      <c r="W383" s="243"/>
      <c r="X383" s="243"/>
      <c r="Y383" s="244" t="s">
        <v>1278</v>
      </c>
      <c r="Z383" s="245"/>
      <c r="AA383" s="22">
        <v>40892</v>
      </c>
      <c r="AB383" s="2" t="s">
        <v>1091</v>
      </c>
      <c r="AC383" s="11" t="str">
        <f t="shared" si="20"/>
        <v>手数ｱｰﾄﾒｲﾂ</v>
      </c>
    </row>
    <row r="384" spans="3:29" hidden="1" x14ac:dyDescent="0.2">
      <c r="C384" s="63"/>
      <c r="D384" s="62"/>
      <c r="E384" s="61"/>
      <c r="F384" s="215" t="s">
        <v>149</v>
      </c>
      <c r="G384" s="216"/>
      <c r="H384" s="217" t="s">
        <v>1087</v>
      </c>
      <c r="I384" s="217"/>
      <c r="J384" s="206">
        <v>13705</v>
      </c>
      <c r="K384" s="206"/>
      <c r="L384" s="206"/>
      <c r="M384" s="218">
        <v>1112</v>
      </c>
      <c r="N384" s="218"/>
      <c r="O384" s="206">
        <v>0</v>
      </c>
      <c r="P384" s="206"/>
      <c r="Q384" s="206">
        <f t="shared" si="22"/>
        <v>13705</v>
      </c>
      <c r="R384" s="206"/>
      <c r="S384" s="206"/>
      <c r="T384" s="206" t="s">
        <v>151</v>
      </c>
      <c r="U384" s="206"/>
      <c r="V384" s="206"/>
      <c r="W384" s="206"/>
      <c r="X384" s="206"/>
      <c r="Y384" s="206" t="s">
        <v>473</v>
      </c>
      <c r="Z384" s="207"/>
      <c r="AA384" s="22">
        <v>40898</v>
      </c>
      <c r="AB384" s="24" t="s">
        <v>1091</v>
      </c>
      <c r="AC384" s="11" t="str">
        <f t="shared" si="20"/>
        <v>使賃ｱｰﾄﾒｲﾂ</v>
      </c>
    </row>
    <row r="385" spans="3:29" hidden="1" x14ac:dyDescent="0.2">
      <c r="C385" s="63"/>
      <c r="D385" s="62"/>
      <c r="E385" s="61"/>
      <c r="F385" s="228" t="s">
        <v>12</v>
      </c>
      <c r="G385" s="210"/>
      <c r="H385" s="210" t="s">
        <v>13</v>
      </c>
      <c r="I385" s="209"/>
      <c r="J385" s="224">
        <v>770</v>
      </c>
      <c r="K385" s="224"/>
      <c r="L385" s="224"/>
      <c r="M385" s="229">
        <v>1858</v>
      </c>
      <c r="N385" s="227"/>
      <c r="O385" s="219">
        <v>0</v>
      </c>
      <c r="P385" s="219"/>
      <c r="Q385" s="219">
        <f t="shared" ref="Q385:Q392" si="23">+J385-O385</f>
        <v>770</v>
      </c>
      <c r="R385" s="219"/>
      <c r="S385" s="219"/>
      <c r="T385" s="219" t="s">
        <v>1123</v>
      </c>
      <c r="U385" s="219"/>
      <c r="V385" s="219"/>
      <c r="W385" s="219"/>
      <c r="X385" s="219"/>
      <c r="Y385" s="219" t="s">
        <v>1277</v>
      </c>
      <c r="Z385" s="220"/>
      <c r="AA385" s="22">
        <v>40903</v>
      </c>
      <c r="AB385" s="2" t="s">
        <v>1248</v>
      </c>
      <c r="AC385" s="11" t="str">
        <f t="shared" si="20"/>
        <v>旅費ｷｯｽﾞ</v>
      </c>
    </row>
    <row r="386" spans="3:29" hidden="1" x14ac:dyDescent="0.2">
      <c r="C386" s="63"/>
      <c r="D386" s="62"/>
      <c r="E386" s="61"/>
      <c r="F386" s="228" t="s">
        <v>67</v>
      </c>
      <c r="G386" s="210"/>
      <c r="H386" s="210" t="s">
        <v>13</v>
      </c>
      <c r="I386" s="209"/>
      <c r="J386" s="224">
        <v>6890</v>
      </c>
      <c r="K386" s="224"/>
      <c r="L386" s="224"/>
      <c r="M386" s="229">
        <v>1858</v>
      </c>
      <c r="N386" s="227"/>
      <c r="O386" s="219">
        <v>0</v>
      </c>
      <c r="P386" s="219"/>
      <c r="Q386" s="219">
        <f t="shared" si="23"/>
        <v>6890</v>
      </c>
      <c r="R386" s="219"/>
      <c r="S386" s="219"/>
      <c r="T386" s="219" t="s">
        <v>1123</v>
      </c>
      <c r="U386" s="219"/>
      <c r="V386" s="219"/>
      <c r="W386" s="219"/>
      <c r="X386" s="219"/>
      <c r="Y386" s="219" t="s">
        <v>1277</v>
      </c>
      <c r="Z386" s="220"/>
      <c r="AA386" s="22">
        <v>40903</v>
      </c>
      <c r="AB386" s="2" t="s">
        <v>1125</v>
      </c>
      <c r="AC386" s="11" t="str">
        <f t="shared" si="20"/>
        <v>旅費湖国</v>
      </c>
    </row>
    <row r="387" spans="3:29" hidden="1" x14ac:dyDescent="0.2">
      <c r="C387" s="63"/>
      <c r="D387" s="62"/>
      <c r="E387" s="61"/>
      <c r="F387" s="228" t="s">
        <v>12</v>
      </c>
      <c r="G387" s="210"/>
      <c r="H387" s="210" t="s">
        <v>13</v>
      </c>
      <c r="I387" s="209"/>
      <c r="J387" s="224">
        <v>3780</v>
      </c>
      <c r="K387" s="224"/>
      <c r="L387" s="224"/>
      <c r="M387" s="229">
        <v>1858</v>
      </c>
      <c r="N387" s="227"/>
      <c r="O387" s="219">
        <v>0</v>
      </c>
      <c r="P387" s="219"/>
      <c r="Q387" s="219">
        <f t="shared" si="23"/>
        <v>3780</v>
      </c>
      <c r="R387" s="219"/>
      <c r="S387" s="219"/>
      <c r="T387" s="219" t="s">
        <v>1123</v>
      </c>
      <c r="U387" s="219"/>
      <c r="V387" s="219"/>
      <c r="W387" s="219"/>
      <c r="X387" s="219"/>
      <c r="Y387" s="219" t="s">
        <v>1277</v>
      </c>
      <c r="Z387" s="220"/>
      <c r="AA387" s="22">
        <v>40903</v>
      </c>
      <c r="AB387" s="2" t="s">
        <v>1067</v>
      </c>
      <c r="AC387" s="11" t="str">
        <f t="shared" si="20"/>
        <v>旅費情報紙</v>
      </c>
    </row>
    <row r="388" spans="3:29" hidden="1" x14ac:dyDescent="0.2">
      <c r="C388" s="63"/>
      <c r="D388" s="62"/>
      <c r="E388" s="61"/>
      <c r="F388" s="228" t="s">
        <v>12</v>
      </c>
      <c r="G388" s="210"/>
      <c r="H388" s="210" t="s">
        <v>13</v>
      </c>
      <c r="I388" s="209"/>
      <c r="J388" s="224">
        <v>2929</v>
      </c>
      <c r="K388" s="224"/>
      <c r="L388" s="224"/>
      <c r="M388" s="229">
        <v>1858</v>
      </c>
      <c r="N388" s="227"/>
      <c r="O388" s="219">
        <v>0</v>
      </c>
      <c r="P388" s="219"/>
      <c r="Q388" s="219">
        <f t="shared" si="23"/>
        <v>2929</v>
      </c>
      <c r="R388" s="219"/>
      <c r="S388" s="219"/>
      <c r="T388" s="219" t="s">
        <v>1123</v>
      </c>
      <c r="U388" s="219"/>
      <c r="V388" s="219"/>
      <c r="W388" s="219"/>
      <c r="X388" s="219"/>
      <c r="Y388" s="219" t="s">
        <v>1277</v>
      </c>
      <c r="Z388" s="220"/>
      <c r="AA388" s="22">
        <v>40903</v>
      </c>
      <c r="AB388" s="24" t="s">
        <v>1124</v>
      </c>
      <c r="AC388" s="11" t="str">
        <f t="shared" ref="AC388:AC451" si="24">CONCATENATE(H388,AB388)</f>
        <v>旅費ｺﾗﾎﾞ共通</v>
      </c>
    </row>
    <row r="389" spans="3:29" hidden="1" x14ac:dyDescent="0.2">
      <c r="C389" s="63"/>
      <c r="D389" s="62"/>
      <c r="E389" s="61"/>
      <c r="F389" s="228" t="s">
        <v>12</v>
      </c>
      <c r="G389" s="210"/>
      <c r="H389" s="210" t="s">
        <v>13</v>
      </c>
      <c r="I389" s="209"/>
      <c r="J389" s="224">
        <v>3520</v>
      </c>
      <c r="K389" s="224"/>
      <c r="L389" s="224"/>
      <c r="M389" s="229">
        <v>1858</v>
      </c>
      <c r="N389" s="227"/>
      <c r="O389" s="219">
        <v>0</v>
      </c>
      <c r="P389" s="219"/>
      <c r="Q389" s="219">
        <f t="shared" si="23"/>
        <v>3520</v>
      </c>
      <c r="R389" s="219"/>
      <c r="S389" s="219"/>
      <c r="T389" s="219" t="s">
        <v>1123</v>
      </c>
      <c r="U389" s="219"/>
      <c r="V389" s="219"/>
      <c r="W389" s="219"/>
      <c r="X389" s="219"/>
      <c r="Y389" s="219" t="s">
        <v>1277</v>
      </c>
      <c r="Z389" s="220"/>
      <c r="AA389" s="22">
        <v>40903</v>
      </c>
      <c r="AB389" s="2" t="s">
        <v>1199</v>
      </c>
      <c r="AC389" s="11" t="str">
        <f t="shared" si="24"/>
        <v>旅費ﾌｧｰｽﾄ</v>
      </c>
    </row>
    <row r="390" spans="3:29" hidden="1" x14ac:dyDescent="0.2">
      <c r="C390" s="63"/>
      <c r="D390" s="62"/>
      <c r="E390" s="61"/>
      <c r="F390" s="228" t="s">
        <v>12</v>
      </c>
      <c r="G390" s="210"/>
      <c r="H390" s="210" t="s">
        <v>13</v>
      </c>
      <c r="I390" s="209"/>
      <c r="J390" s="224">
        <v>1140</v>
      </c>
      <c r="K390" s="224"/>
      <c r="L390" s="224"/>
      <c r="M390" s="229">
        <v>1858</v>
      </c>
      <c r="N390" s="227"/>
      <c r="O390" s="219">
        <v>0</v>
      </c>
      <c r="P390" s="219"/>
      <c r="Q390" s="219">
        <f t="shared" si="23"/>
        <v>1140</v>
      </c>
      <c r="R390" s="219"/>
      <c r="S390" s="219"/>
      <c r="T390" s="219" t="s">
        <v>1123</v>
      </c>
      <c r="U390" s="219"/>
      <c r="V390" s="219"/>
      <c r="W390" s="219"/>
      <c r="X390" s="219"/>
      <c r="Y390" s="219" t="s">
        <v>1277</v>
      </c>
      <c r="Z390" s="220"/>
      <c r="AA390" s="22">
        <v>40903</v>
      </c>
      <c r="AB390" s="2" t="s">
        <v>1210</v>
      </c>
      <c r="AC390" s="11" t="str">
        <f t="shared" si="24"/>
        <v>旅費ﾒﾃﾞｨｱ</v>
      </c>
    </row>
    <row r="391" spans="3:29" hidden="1" x14ac:dyDescent="0.2">
      <c r="C391" s="63"/>
      <c r="D391" s="62"/>
      <c r="E391" s="61"/>
      <c r="F391" s="228" t="s">
        <v>12</v>
      </c>
      <c r="G391" s="210"/>
      <c r="H391" s="210" t="s">
        <v>13</v>
      </c>
      <c r="I391" s="209"/>
      <c r="J391" s="224">
        <v>4881</v>
      </c>
      <c r="K391" s="224"/>
      <c r="L391" s="224"/>
      <c r="M391" s="229">
        <v>1858</v>
      </c>
      <c r="N391" s="227"/>
      <c r="O391" s="219">
        <v>0</v>
      </c>
      <c r="P391" s="219"/>
      <c r="Q391" s="219">
        <f t="shared" si="23"/>
        <v>4881</v>
      </c>
      <c r="R391" s="219"/>
      <c r="S391" s="219"/>
      <c r="T391" s="219" t="s">
        <v>1123</v>
      </c>
      <c r="U391" s="219"/>
      <c r="V391" s="219"/>
      <c r="W391" s="219"/>
      <c r="X391" s="219"/>
      <c r="Y391" s="219" t="s">
        <v>1277</v>
      </c>
      <c r="Z391" s="220"/>
      <c r="AA391" s="22">
        <v>40903</v>
      </c>
      <c r="AB391" s="2" t="s">
        <v>1076</v>
      </c>
      <c r="AC391" s="11" t="str">
        <f t="shared" si="24"/>
        <v>旅費ｲﾝﾌｫ</v>
      </c>
    </row>
    <row r="392" spans="3:29" hidden="1" x14ac:dyDescent="0.2">
      <c r="C392" s="63"/>
      <c r="D392" s="62"/>
      <c r="E392" s="61"/>
      <c r="F392" s="228" t="s">
        <v>12</v>
      </c>
      <c r="G392" s="210"/>
      <c r="H392" s="210" t="s">
        <v>13</v>
      </c>
      <c r="I392" s="209"/>
      <c r="J392" s="224">
        <v>2880</v>
      </c>
      <c r="K392" s="224"/>
      <c r="L392" s="224"/>
      <c r="M392" s="229">
        <v>1858</v>
      </c>
      <c r="N392" s="227"/>
      <c r="O392" s="219">
        <v>0</v>
      </c>
      <c r="P392" s="219"/>
      <c r="Q392" s="219">
        <f t="shared" si="23"/>
        <v>2880</v>
      </c>
      <c r="R392" s="219"/>
      <c r="S392" s="219"/>
      <c r="T392" s="219" t="s">
        <v>1123</v>
      </c>
      <c r="U392" s="219"/>
      <c r="V392" s="219"/>
      <c r="W392" s="219"/>
      <c r="X392" s="219"/>
      <c r="Y392" s="219" t="s">
        <v>1277</v>
      </c>
      <c r="Z392" s="220"/>
      <c r="AA392" s="22">
        <v>40903</v>
      </c>
      <c r="AB392" s="2" t="s">
        <v>1081</v>
      </c>
      <c r="AC392" s="11" t="str">
        <f t="shared" si="24"/>
        <v>旅費自主PR</v>
      </c>
    </row>
    <row r="393" spans="3:29" hidden="1" x14ac:dyDescent="0.2">
      <c r="C393" s="63"/>
      <c r="D393" s="62"/>
      <c r="E393" s="61"/>
      <c r="F393" s="208" t="s">
        <v>12</v>
      </c>
      <c r="G393" s="209"/>
      <c r="H393" s="210" t="s">
        <v>17</v>
      </c>
      <c r="I393" s="209"/>
      <c r="J393" s="221">
        <v>35700</v>
      </c>
      <c r="K393" s="211"/>
      <c r="L393" s="222"/>
      <c r="M393" s="212">
        <v>1797</v>
      </c>
      <c r="N393" s="212"/>
      <c r="O393" s="213">
        <v>0</v>
      </c>
      <c r="P393" s="213"/>
      <c r="Q393" s="221">
        <f t="shared" ref="Q393:Q424" si="25">J393-O393</f>
        <v>35700</v>
      </c>
      <c r="R393" s="211"/>
      <c r="S393" s="222"/>
      <c r="T393" s="219" t="s">
        <v>171</v>
      </c>
      <c r="U393" s="219"/>
      <c r="V393" s="219"/>
      <c r="W393" s="219"/>
      <c r="X393" s="219"/>
      <c r="Y393" s="219" t="s">
        <v>1276</v>
      </c>
      <c r="Z393" s="220"/>
      <c r="AA393" s="22">
        <v>40904</v>
      </c>
      <c r="AB393" s="2" t="s">
        <v>1112</v>
      </c>
      <c r="AC393" s="11" t="str">
        <f t="shared" si="24"/>
        <v>手数ﾋﾟｱｺﾝ</v>
      </c>
    </row>
    <row r="394" spans="3:29" hidden="1" x14ac:dyDescent="0.2">
      <c r="C394" s="63"/>
      <c r="D394" s="62"/>
      <c r="E394" s="61"/>
      <c r="F394" s="208" t="s">
        <v>12</v>
      </c>
      <c r="G394" s="209"/>
      <c r="H394" s="210" t="s">
        <v>15</v>
      </c>
      <c r="I394" s="209"/>
      <c r="J394" s="221">
        <v>100800</v>
      </c>
      <c r="K394" s="211"/>
      <c r="L394" s="222"/>
      <c r="M394" s="212">
        <v>1662</v>
      </c>
      <c r="N394" s="212"/>
      <c r="O394" s="213">
        <v>0</v>
      </c>
      <c r="P394" s="213"/>
      <c r="Q394" s="221">
        <f t="shared" si="25"/>
        <v>100800</v>
      </c>
      <c r="R394" s="211"/>
      <c r="S394" s="222"/>
      <c r="T394" s="219" t="s">
        <v>102</v>
      </c>
      <c r="U394" s="219"/>
      <c r="V394" s="219"/>
      <c r="W394" s="219"/>
      <c r="X394" s="219"/>
      <c r="Y394" s="223" t="s">
        <v>392</v>
      </c>
      <c r="Z394" s="232"/>
      <c r="AA394" s="22">
        <v>40904</v>
      </c>
      <c r="AB394" s="2" t="s">
        <v>1078</v>
      </c>
      <c r="AC394" s="11" t="str">
        <f t="shared" si="24"/>
        <v>委託ねっと</v>
      </c>
    </row>
    <row r="395" spans="3:29" x14ac:dyDescent="0.2">
      <c r="C395" s="63"/>
      <c r="D395" s="62"/>
      <c r="E395" s="61"/>
      <c r="F395" s="208" t="s">
        <v>12</v>
      </c>
      <c r="G395" s="209"/>
      <c r="H395" s="210" t="s">
        <v>14</v>
      </c>
      <c r="I395" s="209"/>
      <c r="J395" s="221">
        <v>50400</v>
      </c>
      <c r="K395" s="211"/>
      <c r="L395" s="222"/>
      <c r="M395" s="230">
        <v>1749</v>
      </c>
      <c r="N395" s="231"/>
      <c r="O395" s="213">
        <v>0</v>
      </c>
      <c r="P395" s="213"/>
      <c r="Q395" s="221">
        <f t="shared" si="25"/>
        <v>50400</v>
      </c>
      <c r="R395" s="211"/>
      <c r="S395" s="222"/>
      <c r="T395" s="219" t="s">
        <v>18</v>
      </c>
      <c r="U395" s="219"/>
      <c r="V395" s="219"/>
      <c r="W395" s="219"/>
      <c r="X395" s="219"/>
      <c r="Y395" s="219" t="s">
        <v>1275</v>
      </c>
      <c r="Z395" s="220"/>
      <c r="AA395" s="22">
        <v>40904</v>
      </c>
      <c r="AB395" s="2" t="s">
        <v>1097</v>
      </c>
      <c r="AC395" s="11" t="str">
        <f t="shared" si="24"/>
        <v>印刷ｺﾗﾎﾞ関ﾌｨﾙ</v>
      </c>
    </row>
    <row r="396" spans="3:29" hidden="1" x14ac:dyDescent="0.2">
      <c r="C396" s="63"/>
      <c r="D396" s="62"/>
      <c r="E396" s="61"/>
      <c r="F396" s="208" t="s">
        <v>12</v>
      </c>
      <c r="G396" s="209"/>
      <c r="H396" s="210" t="s">
        <v>11</v>
      </c>
      <c r="I396" s="209"/>
      <c r="J396" s="221">
        <v>2822</v>
      </c>
      <c r="K396" s="211"/>
      <c r="L396" s="222"/>
      <c r="M396" s="212">
        <v>1826</v>
      </c>
      <c r="N396" s="212"/>
      <c r="O396" s="213">
        <v>0</v>
      </c>
      <c r="P396" s="213"/>
      <c r="Q396" s="221">
        <f t="shared" si="25"/>
        <v>2822</v>
      </c>
      <c r="R396" s="211"/>
      <c r="S396" s="222"/>
      <c r="T396" s="219" t="s">
        <v>90</v>
      </c>
      <c r="U396" s="219"/>
      <c r="V396" s="219"/>
      <c r="W396" s="219"/>
      <c r="X396" s="219"/>
      <c r="Y396" s="219" t="s">
        <v>1274</v>
      </c>
      <c r="Z396" s="220"/>
      <c r="AA396" s="22">
        <v>40904</v>
      </c>
      <c r="AB396" s="2" t="s">
        <v>1197</v>
      </c>
      <c r="AC396" s="11" t="str">
        <f t="shared" si="24"/>
        <v>消耗湖国</v>
      </c>
    </row>
    <row r="397" spans="3:29" hidden="1" x14ac:dyDescent="0.2">
      <c r="C397" s="63"/>
      <c r="D397" s="62"/>
      <c r="E397" s="61"/>
      <c r="F397" s="208" t="s">
        <v>12</v>
      </c>
      <c r="G397" s="209"/>
      <c r="H397" s="210" t="s">
        <v>1075</v>
      </c>
      <c r="I397" s="209"/>
      <c r="J397" s="221">
        <v>8000</v>
      </c>
      <c r="K397" s="211"/>
      <c r="L397" s="222"/>
      <c r="M397" s="212">
        <v>1831</v>
      </c>
      <c r="N397" s="212"/>
      <c r="O397" s="213">
        <v>0</v>
      </c>
      <c r="P397" s="213"/>
      <c r="Q397" s="221">
        <f t="shared" si="25"/>
        <v>8000</v>
      </c>
      <c r="R397" s="211"/>
      <c r="S397" s="222"/>
      <c r="T397" s="219" t="s">
        <v>400</v>
      </c>
      <c r="U397" s="219"/>
      <c r="V397" s="219"/>
      <c r="W397" s="219"/>
      <c r="X397" s="219"/>
      <c r="Y397" s="219" t="s">
        <v>1273</v>
      </c>
      <c r="Z397" s="220"/>
      <c r="AA397" s="22">
        <v>40904</v>
      </c>
      <c r="AB397" s="2" t="s">
        <v>1112</v>
      </c>
      <c r="AC397" s="11" t="str">
        <f t="shared" si="24"/>
        <v>食糧ﾋﾟｱｺﾝ</v>
      </c>
    </row>
    <row r="398" spans="3:29" hidden="1" x14ac:dyDescent="0.2">
      <c r="C398" s="63"/>
      <c r="D398" s="62"/>
      <c r="E398" s="61"/>
      <c r="F398" s="208" t="s">
        <v>12</v>
      </c>
      <c r="G398" s="209"/>
      <c r="H398" s="210" t="s">
        <v>1087</v>
      </c>
      <c r="I398" s="209"/>
      <c r="J398" s="221">
        <v>45000</v>
      </c>
      <c r="K398" s="211"/>
      <c r="L398" s="222"/>
      <c r="M398" s="212">
        <v>1833</v>
      </c>
      <c r="N398" s="212"/>
      <c r="O398" s="213">
        <v>0</v>
      </c>
      <c r="P398" s="213"/>
      <c r="Q398" s="221">
        <f t="shared" si="25"/>
        <v>45000</v>
      </c>
      <c r="R398" s="211"/>
      <c r="S398" s="222"/>
      <c r="T398" s="219" t="s">
        <v>1271</v>
      </c>
      <c r="U398" s="219"/>
      <c r="V398" s="219"/>
      <c r="W398" s="219"/>
      <c r="X398" s="219"/>
      <c r="Y398" s="219" t="s">
        <v>1272</v>
      </c>
      <c r="Z398" s="220"/>
      <c r="AA398" s="22">
        <v>40904</v>
      </c>
      <c r="AB398" s="2" t="s">
        <v>1210</v>
      </c>
      <c r="AC398" s="11" t="str">
        <f t="shared" si="24"/>
        <v>使賃ﾒﾃﾞｨｱ</v>
      </c>
    </row>
    <row r="399" spans="3:29" hidden="1" x14ac:dyDescent="0.2">
      <c r="C399" s="63"/>
      <c r="D399" s="62"/>
      <c r="E399" s="61"/>
      <c r="F399" s="208" t="s">
        <v>12</v>
      </c>
      <c r="G399" s="209"/>
      <c r="H399" s="210" t="s">
        <v>11</v>
      </c>
      <c r="I399" s="209"/>
      <c r="J399" s="221">
        <v>63550</v>
      </c>
      <c r="K399" s="211"/>
      <c r="L399" s="222"/>
      <c r="M399" s="212">
        <v>1886</v>
      </c>
      <c r="N399" s="212"/>
      <c r="O399" s="213">
        <v>0</v>
      </c>
      <c r="P399" s="213"/>
      <c r="Q399" s="221">
        <f t="shared" si="25"/>
        <v>63550</v>
      </c>
      <c r="R399" s="211"/>
      <c r="S399" s="222"/>
      <c r="T399" s="219" t="s">
        <v>1271</v>
      </c>
      <c r="U399" s="219"/>
      <c r="V399" s="219"/>
      <c r="W399" s="219"/>
      <c r="X399" s="219"/>
      <c r="Y399" s="219" t="s">
        <v>1270</v>
      </c>
      <c r="Z399" s="220"/>
      <c r="AA399" s="22">
        <v>40904</v>
      </c>
      <c r="AB399" s="2" t="s">
        <v>1200</v>
      </c>
      <c r="AC399" s="11" t="str">
        <f t="shared" si="24"/>
        <v>消耗ﾒﾃﾞｨｱ</v>
      </c>
    </row>
    <row r="400" spans="3:29" hidden="1" x14ac:dyDescent="0.2">
      <c r="C400" s="63"/>
      <c r="D400" s="62"/>
      <c r="E400" s="61"/>
      <c r="F400" s="208" t="s">
        <v>12</v>
      </c>
      <c r="G400" s="209"/>
      <c r="H400" s="210" t="s">
        <v>11</v>
      </c>
      <c r="I400" s="209"/>
      <c r="J400" s="221">
        <v>8036</v>
      </c>
      <c r="K400" s="211"/>
      <c r="L400" s="222"/>
      <c r="M400" s="230">
        <v>1828</v>
      </c>
      <c r="N400" s="231"/>
      <c r="O400" s="221">
        <v>0</v>
      </c>
      <c r="P400" s="222"/>
      <c r="Q400" s="221">
        <f t="shared" si="25"/>
        <v>8036</v>
      </c>
      <c r="R400" s="211"/>
      <c r="S400" s="222"/>
      <c r="T400" s="219" t="s">
        <v>80</v>
      </c>
      <c r="U400" s="219"/>
      <c r="V400" s="219"/>
      <c r="W400" s="219"/>
      <c r="X400" s="219"/>
      <c r="Y400" s="219" t="s">
        <v>1269</v>
      </c>
      <c r="Z400" s="220"/>
      <c r="AA400" s="22">
        <v>40904</v>
      </c>
      <c r="AB400" s="2" t="s">
        <v>1200</v>
      </c>
      <c r="AC400" s="11" t="str">
        <f t="shared" si="24"/>
        <v>消耗ﾒﾃﾞｨｱ</v>
      </c>
    </row>
    <row r="401" spans="3:29" hidden="1" x14ac:dyDescent="0.2">
      <c r="C401" s="63"/>
      <c r="D401" s="62"/>
      <c r="E401" s="61"/>
      <c r="F401" s="208" t="s">
        <v>12</v>
      </c>
      <c r="G401" s="209"/>
      <c r="H401" s="210" t="s">
        <v>11</v>
      </c>
      <c r="I401" s="209"/>
      <c r="J401" s="221">
        <v>88593</v>
      </c>
      <c r="K401" s="211"/>
      <c r="L401" s="222"/>
      <c r="M401" s="212">
        <v>1884</v>
      </c>
      <c r="N401" s="212"/>
      <c r="O401" s="221">
        <v>0</v>
      </c>
      <c r="P401" s="222"/>
      <c r="Q401" s="221">
        <f t="shared" si="25"/>
        <v>88593</v>
      </c>
      <c r="R401" s="211"/>
      <c r="S401" s="222"/>
      <c r="T401" s="219" t="s">
        <v>80</v>
      </c>
      <c r="U401" s="219"/>
      <c r="V401" s="219"/>
      <c r="W401" s="219"/>
      <c r="X401" s="219"/>
      <c r="Y401" s="219" t="s">
        <v>1268</v>
      </c>
      <c r="Z401" s="220"/>
      <c r="AA401" s="22">
        <v>40904</v>
      </c>
      <c r="AB401" s="2" t="s">
        <v>1200</v>
      </c>
      <c r="AC401" s="11" t="str">
        <f t="shared" si="24"/>
        <v>消耗ﾒﾃﾞｨｱ</v>
      </c>
    </row>
    <row r="402" spans="3:29" hidden="1" x14ac:dyDescent="0.2">
      <c r="C402" s="63"/>
      <c r="D402" s="62"/>
      <c r="E402" s="61"/>
      <c r="F402" s="208" t="s">
        <v>12</v>
      </c>
      <c r="G402" s="209"/>
      <c r="H402" s="210" t="s">
        <v>11</v>
      </c>
      <c r="I402" s="209"/>
      <c r="J402" s="211">
        <v>22144</v>
      </c>
      <c r="K402" s="211"/>
      <c r="L402" s="211"/>
      <c r="M402" s="212">
        <v>1885</v>
      </c>
      <c r="N402" s="212"/>
      <c r="O402" s="213">
        <v>0</v>
      </c>
      <c r="P402" s="213"/>
      <c r="Q402" s="213">
        <f t="shared" si="25"/>
        <v>22144</v>
      </c>
      <c r="R402" s="213"/>
      <c r="S402" s="213"/>
      <c r="T402" s="219" t="s">
        <v>80</v>
      </c>
      <c r="U402" s="219"/>
      <c r="V402" s="219"/>
      <c r="W402" s="219"/>
      <c r="X402" s="219"/>
      <c r="Y402" s="213" t="s">
        <v>1267</v>
      </c>
      <c r="Z402" s="214"/>
      <c r="AA402" s="22">
        <v>40904</v>
      </c>
      <c r="AB402" s="2" t="s">
        <v>1200</v>
      </c>
      <c r="AC402" s="11" t="str">
        <f t="shared" si="24"/>
        <v>消耗ﾒﾃﾞｨｱ</v>
      </c>
    </row>
    <row r="403" spans="3:29" x14ac:dyDescent="0.2">
      <c r="C403" s="63"/>
      <c r="D403" s="62"/>
      <c r="E403" s="61"/>
      <c r="F403" s="208" t="s">
        <v>12</v>
      </c>
      <c r="G403" s="209"/>
      <c r="H403" s="210" t="s">
        <v>16</v>
      </c>
      <c r="I403" s="209"/>
      <c r="J403" s="221">
        <v>213570</v>
      </c>
      <c r="K403" s="211"/>
      <c r="L403" s="222"/>
      <c r="M403" s="212">
        <v>1898</v>
      </c>
      <c r="N403" s="212"/>
      <c r="O403" s="221">
        <v>0</v>
      </c>
      <c r="P403" s="222"/>
      <c r="Q403" s="221">
        <f t="shared" si="25"/>
        <v>213570</v>
      </c>
      <c r="R403" s="211"/>
      <c r="S403" s="222"/>
      <c r="T403" s="221" t="s">
        <v>289</v>
      </c>
      <c r="U403" s="211"/>
      <c r="V403" s="211"/>
      <c r="W403" s="211"/>
      <c r="X403" s="222"/>
      <c r="Y403" s="213" t="s">
        <v>1266</v>
      </c>
      <c r="Z403" s="214"/>
      <c r="AA403" s="22">
        <v>40904</v>
      </c>
      <c r="AB403" s="2" t="s">
        <v>1097</v>
      </c>
      <c r="AC403" s="11" t="str">
        <f t="shared" si="24"/>
        <v>報償ｺﾗﾎﾞ関ﾌｨﾙ</v>
      </c>
    </row>
    <row r="404" spans="3:29" hidden="1" x14ac:dyDescent="0.2">
      <c r="C404" s="63"/>
      <c r="D404" s="62"/>
      <c r="E404" s="61"/>
      <c r="F404" s="208" t="s">
        <v>12</v>
      </c>
      <c r="G404" s="209"/>
      <c r="H404" s="210" t="s">
        <v>16</v>
      </c>
      <c r="I404" s="209"/>
      <c r="J404" s="211">
        <v>20000</v>
      </c>
      <c r="K404" s="211"/>
      <c r="L404" s="211"/>
      <c r="M404" s="212">
        <v>1101</v>
      </c>
      <c r="N404" s="212"/>
      <c r="O404" s="213">
        <v>2000</v>
      </c>
      <c r="P404" s="213"/>
      <c r="Q404" s="213">
        <f t="shared" si="25"/>
        <v>18000</v>
      </c>
      <c r="R404" s="213"/>
      <c r="S404" s="213"/>
      <c r="T404" s="219" t="s">
        <v>1265</v>
      </c>
      <c r="U404" s="219"/>
      <c r="V404" s="219"/>
      <c r="W404" s="219"/>
      <c r="X404" s="219"/>
      <c r="Y404" s="219" t="s">
        <v>1264</v>
      </c>
      <c r="Z404" s="220"/>
      <c r="AA404" s="22">
        <v>40904</v>
      </c>
      <c r="AB404" s="2" t="s">
        <v>1200</v>
      </c>
      <c r="AC404" s="11" t="str">
        <f t="shared" si="24"/>
        <v>報償ﾒﾃﾞｨｱ</v>
      </c>
    </row>
    <row r="405" spans="3:29" hidden="1" x14ac:dyDescent="0.2">
      <c r="C405" s="63"/>
      <c r="D405" s="62"/>
      <c r="E405" s="61"/>
      <c r="F405" s="208" t="s">
        <v>12</v>
      </c>
      <c r="G405" s="209"/>
      <c r="H405" s="210" t="s">
        <v>1262</v>
      </c>
      <c r="I405" s="209"/>
      <c r="J405" s="221">
        <v>24800</v>
      </c>
      <c r="K405" s="211"/>
      <c r="L405" s="222"/>
      <c r="M405" s="230" t="s">
        <v>1260</v>
      </c>
      <c r="N405" s="231"/>
      <c r="O405" s="221">
        <v>0</v>
      </c>
      <c r="P405" s="222"/>
      <c r="Q405" s="221">
        <f t="shared" si="25"/>
        <v>24800</v>
      </c>
      <c r="R405" s="211"/>
      <c r="S405" s="222"/>
      <c r="T405" s="221" t="s">
        <v>554</v>
      </c>
      <c r="U405" s="211"/>
      <c r="V405" s="211"/>
      <c r="W405" s="211"/>
      <c r="X405" s="222"/>
      <c r="Y405" s="219" t="s">
        <v>1261</v>
      </c>
      <c r="Z405" s="220"/>
      <c r="AA405" s="22">
        <v>40904</v>
      </c>
      <c r="AB405" s="2" t="s">
        <v>1200</v>
      </c>
      <c r="AC405" s="11" t="str">
        <f t="shared" si="24"/>
        <v>賃金ﾒﾃﾞｨｱ</v>
      </c>
    </row>
    <row r="406" spans="3:29" hidden="1" x14ac:dyDescent="0.2">
      <c r="C406" s="63"/>
      <c r="D406" s="62"/>
      <c r="E406" s="61"/>
      <c r="F406" s="208" t="s">
        <v>12</v>
      </c>
      <c r="G406" s="209"/>
      <c r="H406" s="210" t="s">
        <v>1262</v>
      </c>
      <c r="I406" s="209"/>
      <c r="J406" s="221">
        <v>17700</v>
      </c>
      <c r="K406" s="211"/>
      <c r="L406" s="222"/>
      <c r="M406" s="230" t="s">
        <v>1260</v>
      </c>
      <c r="N406" s="231"/>
      <c r="O406" s="221">
        <v>0</v>
      </c>
      <c r="P406" s="222"/>
      <c r="Q406" s="221">
        <f t="shared" si="25"/>
        <v>17700</v>
      </c>
      <c r="R406" s="211"/>
      <c r="S406" s="222"/>
      <c r="T406" s="221" t="s">
        <v>1263</v>
      </c>
      <c r="U406" s="211"/>
      <c r="V406" s="211"/>
      <c r="W406" s="211"/>
      <c r="X406" s="222"/>
      <c r="Y406" s="219" t="s">
        <v>1261</v>
      </c>
      <c r="Z406" s="220"/>
      <c r="AA406" s="22">
        <v>40904</v>
      </c>
      <c r="AB406" s="2" t="s">
        <v>1200</v>
      </c>
      <c r="AC406" s="11" t="str">
        <f t="shared" si="24"/>
        <v>賃金ﾒﾃﾞｨｱ</v>
      </c>
    </row>
    <row r="407" spans="3:29" hidden="1" x14ac:dyDescent="0.2">
      <c r="C407" s="63"/>
      <c r="D407" s="62"/>
      <c r="E407" s="61"/>
      <c r="F407" s="208" t="s">
        <v>12</v>
      </c>
      <c r="G407" s="209"/>
      <c r="H407" s="210" t="s">
        <v>1262</v>
      </c>
      <c r="I407" s="209"/>
      <c r="J407" s="221">
        <v>24800</v>
      </c>
      <c r="K407" s="211"/>
      <c r="L407" s="222"/>
      <c r="M407" s="230" t="s">
        <v>1260</v>
      </c>
      <c r="N407" s="231"/>
      <c r="O407" s="221">
        <v>0</v>
      </c>
      <c r="P407" s="222"/>
      <c r="Q407" s="221">
        <f t="shared" si="25"/>
        <v>24800</v>
      </c>
      <c r="R407" s="211"/>
      <c r="S407" s="222"/>
      <c r="T407" s="221" t="s">
        <v>655</v>
      </c>
      <c r="U407" s="211"/>
      <c r="V407" s="211"/>
      <c r="W407" s="211"/>
      <c r="X407" s="222"/>
      <c r="Y407" s="219" t="s">
        <v>1261</v>
      </c>
      <c r="Z407" s="220"/>
      <c r="AA407" s="22">
        <v>40904</v>
      </c>
      <c r="AB407" s="2" t="s">
        <v>1200</v>
      </c>
      <c r="AC407" s="11" t="str">
        <f t="shared" si="24"/>
        <v>賃金ﾒﾃﾞｨｱ</v>
      </c>
    </row>
    <row r="408" spans="3:29" hidden="1" x14ac:dyDescent="0.2">
      <c r="C408" s="63"/>
      <c r="D408" s="62"/>
      <c r="E408" s="61"/>
      <c r="F408" s="208" t="s">
        <v>12</v>
      </c>
      <c r="G408" s="209"/>
      <c r="H408" s="210" t="s">
        <v>1093</v>
      </c>
      <c r="I408" s="209"/>
      <c r="J408" s="221">
        <v>49840</v>
      </c>
      <c r="K408" s="211"/>
      <c r="L408" s="222"/>
      <c r="M408" s="230" t="s">
        <v>1260</v>
      </c>
      <c r="N408" s="231"/>
      <c r="O408" s="221">
        <v>0</v>
      </c>
      <c r="P408" s="222"/>
      <c r="Q408" s="221">
        <f t="shared" si="25"/>
        <v>49840</v>
      </c>
      <c r="R408" s="211"/>
      <c r="S408" s="222"/>
      <c r="T408" s="221" t="s">
        <v>188</v>
      </c>
      <c r="U408" s="211"/>
      <c r="V408" s="211"/>
      <c r="W408" s="211"/>
      <c r="X408" s="222"/>
      <c r="Y408" s="221" t="s">
        <v>1259</v>
      </c>
      <c r="Z408" s="241"/>
      <c r="AA408" s="22">
        <v>40904</v>
      </c>
      <c r="AB408" s="2" t="s">
        <v>1200</v>
      </c>
      <c r="AC408" s="11" t="str">
        <f t="shared" si="24"/>
        <v>通信ﾒﾃﾞｨｱ</v>
      </c>
    </row>
    <row r="409" spans="3:29" hidden="1" x14ac:dyDescent="0.2">
      <c r="C409" s="63"/>
      <c r="D409" s="62"/>
      <c r="E409" s="61"/>
      <c r="F409" s="208" t="s">
        <v>12</v>
      </c>
      <c r="G409" s="209"/>
      <c r="H409" s="210" t="s">
        <v>16</v>
      </c>
      <c r="I409" s="209"/>
      <c r="J409" s="221">
        <v>100000</v>
      </c>
      <c r="K409" s="211"/>
      <c r="L409" s="222"/>
      <c r="M409" s="230" t="s">
        <v>1258</v>
      </c>
      <c r="N409" s="231"/>
      <c r="O409" s="221">
        <v>0</v>
      </c>
      <c r="P409" s="222"/>
      <c r="Q409" s="221">
        <f t="shared" si="25"/>
        <v>100000</v>
      </c>
      <c r="R409" s="211"/>
      <c r="S409" s="222"/>
      <c r="T409" s="221" t="s">
        <v>203</v>
      </c>
      <c r="U409" s="211"/>
      <c r="V409" s="211"/>
      <c r="W409" s="211"/>
      <c r="X409" s="222"/>
      <c r="Y409" s="221" t="s">
        <v>1257</v>
      </c>
      <c r="Z409" s="241"/>
      <c r="AA409" s="22">
        <v>40904</v>
      </c>
      <c r="AB409" s="2" t="s">
        <v>1094</v>
      </c>
      <c r="AC409" s="11" t="str">
        <f t="shared" si="24"/>
        <v>報償ﾋﾟｱｺﾝ</v>
      </c>
    </row>
    <row r="410" spans="3:29" hidden="1" x14ac:dyDescent="0.2">
      <c r="C410" s="63"/>
      <c r="D410" s="62"/>
      <c r="E410" s="61"/>
      <c r="F410" s="208" t="s">
        <v>12</v>
      </c>
      <c r="G410" s="209"/>
      <c r="H410" s="210" t="s">
        <v>16</v>
      </c>
      <c r="I410" s="209"/>
      <c r="J410" s="221">
        <v>100000</v>
      </c>
      <c r="K410" s="211"/>
      <c r="L410" s="222"/>
      <c r="M410" s="230" t="s">
        <v>1258</v>
      </c>
      <c r="N410" s="231"/>
      <c r="O410" s="221">
        <v>0</v>
      </c>
      <c r="P410" s="222"/>
      <c r="Q410" s="221">
        <f t="shared" si="25"/>
        <v>100000</v>
      </c>
      <c r="R410" s="211"/>
      <c r="S410" s="222"/>
      <c r="T410" s="221" t="s">
        <v>1160</v>
      </c>
      <c r="U410" s="211"/>
      <c r="V410" s="211"/>
      <c r="W410" s="211"/>
      <c r="X410" s="222"/>
      <c r="Y410" s="221" t="s">
        <v>1257</v>
      </c>
      <c r="Z410" s="241"/>
      <c r="AA410" s="22">
        <v>40904</v>
      </c>
      <c r="AB410" s="2" t="s">
        <v>1094</v>
      </c>
      <c r="AC410" s="11" t="str">
        <f t="shared" si="24"/>
        <v>報償ﾋﾟｱｺﾝ</v>
      </c>
    </row>
    <row r="411" spans="3:29" hidden="1" x14ac:dyDescent="0.2">
      <c r="C411" s="63"/>
      <c r="D411" s="62"/>
      <c r="E411" s="61"/>
      <c r="F411" s="208" t="s">
        <v>12</v>
      </c>
      <c r="G411" s="209"/>
      <c r="H411" s="210" t="s">
        <v>16</v>
      </c>
      <c r="I411" s="209"/>
      <c r="J411" s="221">
        <v>100000</v>
      </c>
      <c r="K411" s="211"/>
      <c r="L411" s="222"/>
      <c r="M411" s="230" t="s">
        <v>1258</v>
      </c>
      <c r="N411" s="231"/>
      <c r="O411" s="221">
        <v>0</v>
      </c>
      <c r="P411" s="222"/>
      <c r="Q411" s="221">
        <f t="shared" si="25"/>
        <v>100000</v>
      </c>
      <c r="R411" s="211"/>
      <c r="S411" s="222"/>
      <c r="T411" s="221" t="s">
        <v>1256</v>
      </c>
      <c r="U411" s="211"/>
      <c r="V411" s="211"/>
      <c r="W411" s="211"/>
      <c r="X411" s="222"/>
      <c r="Y411" s="221" t="s">
        <v>1257</v>
      </c>
      <c r="Z411" s="241"/>
      <c r="AA411" s="22">
        <v>40904</v>
      </c>
      <c r="AB411" s="2" t="s">
        <v>1094</v>
      </c>
      <c r="AC411" s="11" t="str">
        <f t="shared" si="24"/>
        <v>報償ﾋﾟｱｺﾝ</v>
      </c>
    </row>
    <row r="412" spans="3:29" hidden="1" x14ac:dyDescent="0.2">
      <c r="C412" s="63"/>
      <c r="D412" s="62"/>
      <c r="E412" s="61"/>
      <c r="F412" s="208" t="s">
        <v>12</v>
      </c>
      <c r="G412" s="209"/>
      <c r="H412" s="210" t="s">
        <v>16</v>
      </c>
      <c r="I412" s="209"/>
      <c r="J412" s="221">
        <v>100000</v>
      </c>
      <c r="K412" s="211"/>
      <c r="L412" s="222"/>
      <c r="M412" s="230" t="s">
        <v>1258</v>
      </c>
      <c r="N412" s="231"/>
      <c r="O412" s="221">
        <v>0</v>
      </c>
      <c r="P412" s="222"/>
      <c r="Q412" s="221">
        <f t="shared" si="25"/>
        <v>100000</v>
      </c>
      <c r="R412" s="211"/>
      <c r="S412" s="222"/>
      <c r="T412" s="221" t="s">
        <v>1255</v>
      </c>
      <c r="U412" s="211"/>
      <c r="V412" s="211"/>
      <c r="W412" s="211"/>
      <c r="X412" s="222"/>
      <c r="Y412" s="221" t="s">
        <v>1257</v>
      </c>
      <c r="Z412" s="241"/>
      <c r="AA412" s="22">
        <v>40904</v>
      </c>
      <c r="AB412" s="2" t="s">
        <v>1094</v>
      </c>
      <c r="AC412" s="11" t="str">
        <f t="shared" si="24"/>
        <v>報償ﾋﾟｱｺﾝ</v>
      </c>
    </row>
    <row r="413" spans="3:29" hidden="1" x14ac:dyDescent="0.2">
      <c r="C413" s="63"/>
      <c r="D413" s="62"/>
      <c r="E413" s="61"/>
      <c r="F413" s="208" t="s">
        <v>12</v>
      </c>
      <c r="G413" s="209"/>
      <c r="H413" s="210" t="s">
        <v>16</v>
      </c>
      <c r="I413" s="209"/>
      <c r="J413" s="221">
        <v>40000</v>
      </c>
      <c r="K413" s="211"/>
      <c r="L413" s="222"/>
      <c r="M413" s="230" t="s">
        <v>1258</v>
      </c>
      <c r="N413" s="231"/>
      <c r="O413" s="221">
        <v>0</v>
      </c>
      <c r="P413" s="222"/>
      <c r="Q413" s="221">
        <f t="shared" si="25"/>
        <v>40000</v>
      </c>
      <c r="R413" s="211"/>
      <c r="S413" s="222"/>
      <c r="T413" s="221" t="s">
        <v>1157</v>
      </c>
      <c r="U413" s="211"/>
      <c r="V413" s="211"/>
      <c r="W413" s="211"/>
      <c r="X413" s="222"/>
      <c r="Y413" s="221" t="s">
        <v>1257</v>
      </c>
      <c r="Z413" s="241"/>
      <c r="AA413" s="22">
        <v>40904</v>
      </c>
      <c r="AB413" s="2" t="s">
        <v>1094</v>
      </c>
      <c r="AC413" s="11" t="str">
        <f t="shared" si="24"/>
        <v>報償ﾋﾟｱｺﾝ</v>
      </c>
    </row>
    <row r="414" spans="3:29" hidden="1" x14ac:dyDescent="0.2">
      <c r="C414" s="63"/>
      <c r="D414" s="62"/>
      <c r="E414" s="61"/>
      <c r="F414" s="208" t="s">
        <v>12</v>
      </c>
      <c r="G414" s="209"/>
      <c r="H414" s="210" t="s">
        <v>13</v>
      </c>
      <c r="I414" s="209"/>
      <c r="J414" s="221">
        <v>24240</v>
      </c>
      <c r="K414" s="211"/>
      <c r="L414" s="222"/>
      <c r="M414" s="230" t="s">
        <v>1254</v>
      </c>
      <c r="N414" s="231"/>
      <c r="O414" s="221">
        <v>0</v>
      </c>
      <c r="P414" s="222"/>
      <c r="Q414" s="221">
        <f t="shared" si="25"/>
        <v>24240</v>
      </c>
      <c r="R414" s="211"/>
      <c r="S414" s="222"/>
      <c r="T414" s="221" t="s">
        <v>203</v>
      </c>
      <c r="U414" s="211"/>
      <c r="V414" s="211"/>
      <c r="W414" s="211"/>
      <c r="X414" s="222"/>
      <c r="Y414" s="221" t="s">
        <v>1253</v>
      </c>
      <c r="Z414" s="241"/>
      <c r="AA414" s="22">
        <v>40904</v>
      </c>
      <c r="AB414" s="2" t="s">
        <v>1094</v>
      </c>
      <c r="AC414" s="11" t="str">
        <f t="shared" si="24"/>
        <v>旅費ﾋﾟｱｺﾝ</v>
      </c>
    </row>
    <row r="415" spans="3:29" hidden="1" x14ac:dyDescent="0.2">
      <c r="C415" s="63"/>
      <c r="D415" s="62"/>
      <c r="E415" s="61"/>
      <c r="F415" s="208" t="s">
        <v>12</v>
      </c>
      <c r="G415" s="209"/>
      <c r="H415" s="210" t="s">
        <v>13</v>
      </c>
      <c r="I415" s="209"/>
      <c r="J415" s="221">
        <v>3280</v>
      </c>
      <c r="K415" s="211"/>
      <c r="L415" s="222"/>
      <c r="M415" s="230" t="s">
        <v>1254</v>
      </c>
      <c r="N415" s="231"/>
      <c r="O415" s="213">
        <v>0</v>
      </c>
      <c r="P415" s="213"/>
      <c r="Q415" s="221">
        <f t="shared" si="25"/>
        <v>3280</v>
      </c>
      <c r="R415" s="211"/>
      <c r="S415" s="222"/>
      <c r="T415" s="221" t="s">
        <v>1160</v>
      </c>
      <c r="U415" s="211"/>
      <c r="V415" s="211"/>
      <c r="W415" s="211"/>
      <c r="X415" s="222"/>
      <c r="Y415" s="221" t="s">
        <v>1253</v>
      </c>
      <c r="Z415" s="241"/>
      <c r="AA415" s="22">
        <v>40904</v>
      </c>
      <c r="AB415" s="2" t="s">
        <v>1094</v>
      </c>
      <c r="AC415" s="11" t="str">
        <f t="shared" si="24"/>
        <v>旅費ﾋﾟｱｺﾝ</v>
      </c>
    </row>
    <row r="416" spans="3:29" hidden="1" x14ac:dyDescent="0.2">
      <c r="C416" s="63"/>
      <c r="D416" s="62"/>
      <c r="E416" s="61"/>
      <c r="F416" s="208" t="s">
        <v>12</v>
      </c>
      <c r="G416" s="209"/>
      <c r="H416" s="210" t="s">
        <v>13</v>
      </c>
      <c r="I416" s="209"/>
      <c r="J416" s="211">
        <v>29700</v>
      </c>
      <c r="K416" s="211"/>
      <c r="L416" s="211"/>
      <c r="M416" s="230" t="s">
        <v>1254</v>
      </c>
      <c r="N416" s="231"/>
      <c r="O416" s="221">
        <v>0</v>
      </c>
      <c r="P416" s="222"/>
      <c r="Q416" s="221">
        <f t="shared" si="25"/>
        <v>29700</v>
      </c>
      <c r="R416" s="211"/>
      <c r="S416" s="222"/>
      <c r="T416" s="221" t="s">
        <v>1256</v>
      </c>
      <c r="U416" s="211"/>
      <c r="V416" s="211"/>
      <c r="W416" s="211"/>
      <c r="X416" s="222"/>
      <c r="Y416" s="221" t="s">
        <v>1253</v>
      </c>
      <c r="Z416" s="241"/>
      <c r="AA416" s="22">
        <v>40904</v>
      </c>
      <c r="AB416" s="2" t="s">
        <v>1094</v>
      </c>
      <c r="AC416" s="11" t="str">
        <f t="shared" si="24"/>
        <v>旅費ﾋﾟｱｺﾝ</v>
      </c>
    </row>
    <row r="417" spans="3:29" hidden="1" x14ac:dyDescent="0.2">
      <c r="C417" s="63"/>
      <c r="D417" s="62"/>
      <c r="E417" s="61"/>
      <c r="F417" s="208" t="s">
        <v>12</v>
      </c>
      <c r="G417" s="209"/>
      <c r="H417" s="210" t="s">
        <v>13</v>
      </c>
      <c r="I417" s="209"/>
      <c r="J417" s="211">
        <v>52780</v>
      </c>
      <c r="K417" s="211"/>
      <c r="L417" s="211"/>
      <c r="M417" s="230" t="s">
        <v>1254</v>
      </c>
      <c r="N417" s="231"/>
      <c r="O417" s="221">
        <v>0</v>
      </c>
      <c r="P417" s="222"/>
      <c r="Q417" s="221">
        <f t="shared" si="25"/>
        <v>52780</v>
      </c>
      <c r="R417" s="211"/>
      <c r="S417" s="222"/>
      <c r="T417" s="221" t="s">
        <v>1255</v>
      </c>
      <c r="U417" s="211"/>
      <c r="V417" s="211"/>
      <c r="W417" s="211"/>
      <c r="X417" s="222"/>
      <c r="Y417" s="221" t="s">
        <v>1253</v>
      </c>
      <c r="Z417" s="241"/>
      <c r="AA417" s="22">
        <v>40904</v>
      </c>
      <c r="AB417" s="2" t="s">
        <v>1094</v>
      </c>
      <c r="AC417" s="11" t="str">
        <f t="shared" si="24"/>
        <v>旅費ﾋﾟｱｺﾝ</v>
      </c>
    </row>
    <row r="418" spans="3:29" hidden="1" x14ac:dyDescent="0.2">
      <c r="C418" s="63"/>
      <c r="D418" s="62"/>
      <c r="E418" s="61"/>
      <c r="F418" s="208" t="s">
        <v>12</v>
      </c>
      <c r="G418" s="209"/>
      <c r="H418" s="210" t="s">
        <v>13</v>
      </c>
      <c r="I418" s="209"/>
      <c r="J418" s="211">
        <v>760</v>
      </c>
      <c r="K418" s="211"/>
      <c r="L418" s="211"/>
      <c r="M418" s="230" t="s">
        <v>1254</v>
      </c>
      <c r="N418" s="231"/>
      <c r="O418" s="221">
        <v>0</v>
      </c>
      <c r="P418" s="222"/>
      <c r="Q418" s="221">
        <f t="shared" si="25"/>
        <v>760</v>
      </c>
      <c r="R418" s="211"/>
      <c r="S418" s="222"/>
      <c r="T418" s="221" t="s">
        <v>1157</v>
      </c>
      <c r="U418" s="211"/>
      <c r="V418" s="211"/>
      <c r="W418" s="211"/>
      <c r="X418" s="222"/>
      <c r="Y418" s="221" t="s">
        <v>1253</v>
      </c>
      <c r="Z418" s="241"/>
      <c r="AA418" s="22">
        <v>40904</v>
      </c>
      <c r="AB418" s="2" t="s">
        <v>1094</v>
      </c>
      <c r="AC418" s="11" t="str">
        <f t="shared" si="24"/>
        <v>旅費ﾋﾟｱｺﾝ</v>
      </c>
    </row>
    <row r="419" spans="3:29" hidden="1" x14ac:dyDescent="0.2">
      <c r="C419" s="63"/>
      <c r="D419" s="62"/>
      <c r="E419" s="61"/>
      <c r="F419" s="208" t="s">
        <v>12</v>
      </c>
      <c r="G419" s="209"/>
      <c r="H419" s="210" t="s">
        <v>15</v>
      </c>
      <c r="I419" s="209"/>
      <c r="J419" s="211">
        <v>1407000</v>
      </c>
      <c r="K419" s="211"/>
      <c r="L419" s="211"/>
      <c r="M419" s="212">
        <v>1768</v>
      </c>
      <c r="N419" s="212"/>
      <c r="O419" s="221">
        <v>0</v>
      </c>
      <c r="P419" s="222"/>
      <c r="Q419" s="221">
        <f t="shared" si="25"/>
        <v>1407000</v>
      </c>
      <c r="R419" s="211"/>
      <c r="S419" s="222"/>
      <c r="T419" s="213" t="s">
        <v>268</v>
      </c>
      <c r="U419" s="213"/>
      <c r="V419" s="213"/>
      <c r="W419" s="213"/>
      <c r="X419" s="213"/>
      <c r="Y419" s="213" t="s">
        <v>1252</v>
      </c>
      <c r="Z419" s="214"/>
      <c r="AA419" s="22">
        <v>40904</v>
      </c>
      <c r="AB419" s="21" t="s">
        <v>1197</v>
      </c>
      <c r="AC419" s="11" t="str">
        <f t="shared" si="24"/>
        <v>委託湖国</v>
      </c>
    </row>
    <row r="420" spans="3:29" hidden="1" x14ac:dyDescent="0.2">
      <c r="C420" s="63"/>
      <c r="D420" s="62"/>
      <c r="E420" s="61"/>
      <c r="F420" s="208" t="s">
        <v>12</v>
      </c>
      <c r="G420" s="209"/>
      <c r="H420" s="210" t="s">
        <v>15</v>
      </c>
      <c r="I420" s="209"/>
      <c r="J420" s="211">
        <v>43500</v>
      </c>
      <c r="K420" s="211"/>
      <c r="L420" s="211"/>
      <c r="M420" s="212">
        <v>1768</v>
      </c>
      <c r="N420" s="212"/>
      <c r="O420" s="221">
        <v>0</v>
      </c>
      <c r="P420" s="222"/>
      <c r="Q420" s="221">
        <f t="shared" si="25"/>
        <v>43500</v>
      </c>
      <c r="R420" s="211"/>
      <c r="S420" s="222"/>
      <c r="T420" s="213" t="s">
        <v>268</v>
      </c>
      <c r="U420" s="213"/>
      <c r="V420" s="213"/>
      <c r="W420" s="213"/>
      <c r="X420" s="213"/>
      <c r="Y420" s="213" t="s">
        <v>1251</v>
      </c>
      <c r="Z420" s="214"/>
      <c r="AA420" s="22">
        <v>40904</v>
      </c>
      <c r="AB420" s="21" t="s">
        <v>1197</v>
      </c>
      <c r="AC420" s="11" t="str">
        <f t="shared" si="24"/>
        <v>委託湖国</v>
      </c>
    </row>
    <row r="421" spans="3:29" hidden="1" x14ac:dyDescent="0.2">
      <c r="C421" s="63"/>
      <c r="D421" s="62"/>
      <c r="E421" s="61"/>
      <c r="F421" s="208" t="s">
        <v>12</v>
      </c>
      <c r="G421" s="209"/>
      <c r="H421" s="210" t="s">
        <v>16</v>
      </c>
      <c r="I421" s="209"/>
      <c r="J421" s="211">
        <v>70000</v>
      </c>
      <c r="K421" s="211"/>
      <c r="L421" s="211"/>
      <c r="M421" s="212" t="s">
        <v>43</v>
      </c>
      <c r="N421" s="212"/>
      <c r="O421" s="221">
        <v>7000</v>
      </c>
      <c r="P421" s="222"/>
      <c r="Q421" s="221">
        <f t="shared" si="25"/>
        <v>63000</v>
      </c>
      <c r="R421" s="211"/>
      <c r="S421" s="222"/>
      <c r="T421" s="213" t="s">
        <v>44</v>
      </c>
      <c r="U421" s="213"/>
      <c r="V421" s="213"/>
      <c r="W421" s="213"/>
      <c r="X421" s="213"/>
      <c r="Y421" s="213" t="s">
        <v>45</v>
      </c>
      <c r="Z421" s="214"/>
      <c r="AA421" s="22">
        <v>40904</v>
      </c>
      <c r="AB421" s="2" t="s">
        <v>1250</v>
      </c>
      <c r="AC421" s="11" t="str">
        <f t="shared" si="24"/>
        <v>報償ｺﾗﾎﾞさきら</v>
      </c>
    </row>
    <row r="422" spans="3:29" hidden="1" x14ac:dyDescent="0.2">
      <c r="C422" s="63"/>
      <c r="D422" s="62"/>
      <c r="E422" s="61"/>
      <c r="F422" s="208" t="s">
        <v>12</v>
      </c>
      <c r="G422" s="209"/>
      <c r="H422" s="210" t="s">
        <v>14</v>
      </c>
      <c r="I422" s="209"/>
      <c r="J422" s="211">
        <v>45150</v>
      </c>
      <c r="K422" s="211"/>
      <c r="L422" s="211"/>
      <c r="M422" s="212">
        <v>1894</v>
      </c>
      <c r="N422" s="212"/>
      <c r="O422" s="221">
        <v>0</v>
      </c>
      <c r="P422" s="222"/>
      <c r="Q422" s="221">
        <f t="shared" si="25"/>
        <v>45150</v>
      </c>
      <c r="R422" s="211"/>
      <c r="S422" s="222"/>
      <c r="T422" s="219" t="s">
        <v>18</v>
      </c>
      <c r="U422" s="219"/>
      <c r="V422" s="219"/>
      <c r="W422" s="219"/>
      <c r="X422" s="219"/>
      <c r="Y422" s="213" t="s">
        <v>46</v>
      </c>
      <c r="Z422" s="214"/>
      <c r="AA422" s="22">
        <v>40904</v>
      </c>
      <c r="AB422" s="2" t="s">
        <v>1250</v>
      </c>
      <c r="AC422" s="11" t="str">
        <f t="shared" si="24"/>
        <v>印刷ｺﾗﾎﾞさきら</v>
      </c>
    </row>
    <row r="423" spans="3:29" hidden="1" x14ac:dyDescent="0.2">
      <c r="C423" s="63"/>
      <c r="D423" s="62"/>
      <c r="E423" s="61"/>
      <c r="F423" s="208" t="s">
        <v>12</v>
      </c>
      <c r="G423" s="209"/>
      <c r="H423" s="210" t="s">
        <v>1087</v>
      </c>
      <c r="I423" s="209"/>
      <c r="J423" s="211">
        <v>17713</v>
      </c>
      <c r="K423" s="211"/>
      <c r="L423" s="211"/>
      <c r="M423" s="212">
        <v>1902</v>
      </c>
      <c r="N423" s="212"/>
      <c r="O423" s="221">
        <v>0</v>
      </c>
      <c r="P423" s="222"/>
      <c r="Q423" s="221">
        <f t="shared" si="25"/>
        <v>17713</v>
      </c>
      <c r="R423" s="211"/>
      <c r="S423" s="222"/>
      <c r="T423" s="213" t="s">
        <v>723</v>
      </c>
      <c r="U423" s="213"/>
      <c r="V423" s="213"/>
      <c r="W423" s="213"/>
      <c r="X423" s="213"/>
      <c r="Y423" s="213" t="s">
        <v>1249</v>
      </c>
      <c r="Z423" s="214"/>
      <c r="AA423" s="22">
        <v>40904</v>
      </c>
      <c r="AB423" s="2" t="s">
        <v>1248</v>
      </c>
      <c r="AC423" s="11" t="str">
        <f t="shared" si="24"/>
        <v>使賃ｷｯｽﾞ</v>
      </c>
    </row>
    <row r="424" spans="3:29" hidden="1" x14ac:dyDescent="0.2">
      <c r="C424" s="63"/>
      <c r="D424" s="62"/>
      <c r="E424" s="61"/>
      <c r="F424" s="208" t="s">
        <v>12</v>
      </c>
      <c r="G424" s="209"/>
      <c r="H424" s="210" t="s">
        <v>11</v>
      </c>
      <c r="I424" s="209"/>
      <c r="J424" s="211">
        <v>10096</v>
      </c>
      <c r="K424" s="211"/>
      <c r="L424" s="211"/>
      <c r="M424" s="212">
        <v>1904</v>
      </c>
      <c r="N424" s="212"/>
      <c r="O424" s="221">
        <v>0</v>
      </c>
      <c r="P424" s="222"/>
      <c r="Q424" s="213">
        <f t="shared" si="25"/>
        <v>10096</v>
      </c>
      <c r="R424" s="213"/>
      <c r="S424" s="213"/>
      <c r="T424" s="213" t="s">
        <v>80</v>
      </c>
      <c r="U424" s="213"/>
      <c r="V424" s="213"/>
      <c r="W424" s="213"/>
      <c r="X424" s="213"/>
      <c r="Y424" s="213" t="s">
        <v>1247</v>
      </c>
      <c r="Z424" s="214"/>
      <c r="AA424" s="22">
        <v>40904</v>
      </c>
      <c r="AB424" s="21" t="s">
        <v>1200</v>
      </c>
      <c r="AC424" s="11" t="str">
        <f t="shared" si="24"/>
        <v>消耗ﾒﾃﾞｨｱ</v>
      </c>
    </row>
    <row r="425" spans="3:29" hidden="1" x14ac:dyDescent="0.2">
      <c r="C425" s="63"/>
      <c r="D425" s="62"/>
      <c r="E425" s="61"/>
      <c r="F425" s="208" t="s">
        <v>12</v>
      </c>
      <c r="G425" s="209"/>
      <c r="H425" s="210" t="s">
        <v>16</v>
      </c>
      <c r="I425" s="209"/>
      <c r="J425" s="211">
        <v>20000</v>
      </c>
      <c r="K425" s="211"/>
      <c r="L425" s="211"/>
      <c r="M425" s="212" t="s">
        <v>1246</v>
      </c>
      <c r="N425" s="212"/>
      <c r="O425" s="221">
        <v>2000</v>
      </c>
      <c r="P425" s="222"/>
      <c r="Q425" s="213">
        <f t="shared" ref="Q425:Q459" si="26">J425-O425</f>
        <v>18000</v>
      </c>
      <c r="R425" s="213"/>
      <c r="S425" s="213"/>
      <c r="T425" s="213" t="s">
        <v>1245</v>
      </c>
      <c r="U425" s="213"/>
      <c r="V425" s="213"/>
      <c r="W425" s="213"/>
      <c r="X425" s="213"/>
      <c r="Y425" s="213" t="s">
        <v>1244</v>
      </c>
      <c r="Z425" s="214"/>
      <c r="AA425" s="22">
        <v>40904</v>
      </c>
      <c r="AB425" s="21" t="s">
        <v>1200</v>
      </c>
      <c r="AC425" s="11" t="str">
        <f t="shared" si="24"/>
        <v>報償ﾒﾃﾞｨｱ</v>
      </c>
    </row>
    <row r="426" spans="3:29" hidden="1" x14ac:dyDescent="0.2">
      <c r="C426" s="63"/>
      <c r="D426" s="62"/>
      <c r="E426" s="61"/>
      <c r="F426" s="272" t="s">
        <v>12</v>
      </c>
      <c r="G426" s="273"/>
      <c r="H426" s="274" t="s">
        <v>16</v>
      </c>
      <c r="I426" s="273"/>
      <c r="J426" s="268">
        <v>50000</v>
      </c>
      <c r="K426" s="269"/>
      <c r="L426" s="270"/>
      <c r="M426" s="275" t="s">
        <v>284</v>
      </c>
      <c r="N426" s="276"/>
      <c r="O426" s="268">
        <v>0</v>
      </c>
      <c r="P426" s="270"/>
      <c r="Q426" s="268">
        <f t="shared" si="26"/>
        <v>50000</v>
      </c>
      <c r="R426" s="269"/>
      <c r="S426" s="270"/>
      <c r="T426" s="268" t="s">
        <v>204</v>
      </c>
      <c r="U426" s="269"/>
      <c r="V426" s="269"/>
      <c r="W426" s="269"/>
      <c r="X426" s="270"/>
      <c r="Y426" s="268" t="s">
        <v>1243</v>
      </c>
      <c r="Z426" s="271"/>
      <c r="AA426" s="22">
        <v>40914</v>
      </c>
      <c r="AB426" s="65" t="s">
        <v>1094</v>
      </c>
      <c r="AC426" s="11" t="str">
        <f t="shared" si="24"/>
        <v>報償ﾋﾟｱｺﾝ</v>
      </c>
    </row>
    <row r="427" spans="3:29" hidden="1" x14ac:dyDescent="0.2">
      <c r="C427" s="63"/>
      <c r="D427" s="62"/>
      <c r="E427" s="61"/>
      <c r="F427" s="272" t="s">
        <v>12</v>
      </c>
      <c r="G427" s="273"/>
      <c r="H427" s="274" t="s">
        <v>16</v>
      </c>
      <c r="I427" s="273"/>
      <c r="J427" s="268">
        <v>50000</v>
      </c>
      <c r="K427" s="269"/>
      <c r="L427" s="270"/>
      <c r="M427" s="275" t="s">
        <v>284</v>
      </c>
      <c r="N427" s="276"/>
      <c r="O427" s="268">
        <v>0</v>
      </c>
      <c r="P427" s="270"/>
      <c r="Q427" s="268">
        <f t="shared" si="26"/>
        <v>50000</v>
      </c>
      <c r="R427" s="269"/>
      <c r="S427" s="270"/>
      <c r="T427" s="268" t="s">
        <v>203</v>
      </c>
      <c r="U427" s="269"/>
      <c r="V427" s="269"/>
      <c r="W427" s="269"/>
      <c r="X427" s="270"/>
      <c r="Y427" s="268" t="s">
        <v>1243</v>
      </c>
      <c r="Z427" s="271"/>
      <c r="AA427" s="22">
        <v>40914</v>
      </c>
      <c r="AB427" s="65" t="s">
        <v>1094</v>
      </c>
      <c r="AC427" s="11" t="str">
        <f t="shared" si="24"/>
        <v>報償ﾋﾟｱｺﾝ</v>
      </c>
    </row>
    <row r="428" spans="3:29" hidden="1" x14ac:dyDescent="0.2">
      <c r="C428" s="63"/>
      <c r="D428" s="62"/>
      <c r="E428" s="61"/>
      <c r="F428" s="272" t="s">
        <v>12</v>
      </c>
      <c r="G428" s="273"/>
      <c r="H428" s="274" t="s">
        <v>16</v>
      </c>
      <c r="I428" s="273"/>
      <c r="J428" s="268">
        <v>50000</v>
      </c>
      <c r="K428" s="269"/>
      <c r="L428" s="270"/>
      <c r="M428" s="275" t="s">
        <v>284</v>
      </c>
      <c r="N428" s="276"/>
      <c r="O428" s="268">
        <v>0</v>
      </c>
      <c r="P428" s="270"/>
      <c r="Q428" s="268">
        <f t="shared" si="26"/>
        <v>50000</v>
      </c>
      <c r="R428" s="269"/>
      <c r="S428" s="270"/>
      <c r="T428" s="268" t="s">
        <v>1160</v>
      </c>
      <c r="U428" s="269"/>
      <c r="V428" s="269"/>
      <c r="W428" s="269"/>
      <c r="X428" s="270"/>
      <c r="Y428" s="268" t="s">
        <v>1243</v>
      </c>
      <c r="Z428" s="271"/>
      <c r="AA428" s="22">
        <v>40914</v>
      </c>
      <c r="AB428" s="65" t="s">
        <v>1094</v>
      </c>
      <c r="AC428" s="11" t="str">
        <f t="shared" si="24"/>
        <v>報償ﾋﾟｱｺﾝ</v>
      </c>
    </row>
    <row r="429" spans="3:29" hidden="1" x14ac:dyDescent="0.2">
      <c r="C429" s="63"/>
      <c r="D429" s="62"/>
      <c r="E429" s="61"/>
      <c r="F429" s="272" t="s">
        <v>12</v>
      </c>
      <c r="G429" s="273"/>
      <c r="H429" s="274" t="s">
        <v>16</v>
      </c>
      <c r="I429" s="273"/>
      <c r="J429" s="268">
        <v>50000</v>
      </c>
      <c r="K429" s="269"/>
      <c r="L429" s="270"/>
      <c r="M429" s="275" t="s">
        <v>284</v>
      </c>
      <c r="N429" s="276"/>
      <c r="O429" s="268">
        <v>0</v>
      </c>
      <c r="P429" s="270"/>
      <c r="Q429" s="268">
        <f t="shared" si="26"/>
        <v>50000</v>
      </c>
      <c r="R429" s="269"/>
      <c r="S429" s="270"/>
      <c r="T429" s="268" t="s">
        <v>1159</v>
      </c>
      <c r="U429" s="269"/>
      <c r="V429" s="269"/>
      <c r="W429" s="269"/>
      <c r="X429" s="270"/>
      <c r="Y429" s="268" t="s">
        <v>1243</v>
      </c>
      <c r="Z429" s="271"/>
      <c r="AA429" s="22">
        <v>40914</v>
      </c>
      <c r="AB429" s="65" t="s">
        <v>1094</v>
      </c>
      <c r="AC429" s="11" t="str">
        <f t="shared" si="24"/>
        <v>報償ﾋﾟｱｺﾝ</v>
      </c>
    </row>
    <row r="430" spans="3:29" hidden="1" x14ac:dyDescent="0.2">
      <c r="C430" s="63"/>
      <c r="D430" s="62"/>
      <c r="E430" s="61"/>
      <c r="F430" s="272" t="s">
        <v>12</v>
      </c>
      <c r="G430" s="273"/>
      <c r="H430" s="274" t="s">
        <v>16</v>
      </c>
      <c r="I430" s="273"/>
      <c r="J430" s="268">
        <v>20000</v>
      </c>
      <c r="K430" s="269"/>
      <c r="L430" s="270"/>
      <c r="M430" s="275" t="s">
        <v>284</v>
      </c>
      <c r="N430" s="276"/>
      <c r="O430" s="268">
        <v>0</v>
      </c>
      <c r="P430" s="270"/>
      <c r="Q430" s="268">
        <f t="shared" si="26"/>
        <v>20000</v>
      </c>
      <c r="R430" s="269"/>
      <c r="S430" s="270"/>
      <c r="T430" s="268" t="s">
        <v>1157</v>
      </c>
      <c r="U430" s="269"/>
      <c r="V430" s="269"/>
      <c r="W430" s="269"/>
      <c r="X430" s="270"/>
      <c r="Y430" s="268" t="s">
        <v>1243</v>
      </c>
      <c r="Z430" s="271"/>
      <c r="AA430" s="22">
        <v>40914</v>
      </c>
      <c r="AB430" s="65" t="s">
        <v>1094</v>
      </c>
      <c r="AC430" s="11" t="str">
        <f t="shared" si="24"/>
        <v>報償ﾋﾟｱｺﾝ</v>
      </c>
    </row>
    <row r="431" spans="3:29" hidden="1" x14ac:dyDescent="0.2">
      <c r="C431" s="63"/>
      <c r="D431" s="62"/>
      <c r="E431" s="61"/>
      <c r="F431" s="272" t="s">
        <v>12</v>
      </c>
      <c r="G431" s="273"/>
      <c r="H431" s="274" t="s">
        <v>13</v>
      </c>
      <c r="I431" s="273"/>
      <c r="J431" s="268">
        <v>2460</v>
      </c>
      <c r="K431" s="269"/>
      <c r="L431" s="270"/>
      <c r="M431" s="275" t="s">
        <v>1242</v>
      </c>
      <c r="N431" s="276"/>
      <c r="O431" s="268">
        <v>0</v>
      </c>
      <c r="P431" s="270"/>
      <c r="Q431" s="268">
        <f t="shared" si="26"/>
        <v>2460</v>
      </c>
      <c r="R431" s="269"/>
      <c r="S431" s="270"/>
      <c r="T431" s="268" t="s">
        <v>204</v>
      </c>
      <c r="U431" s="269"/>
      <c r="V431" s="269"/>
      <c r="W431" s="269"/>
      <c r="X431" s="270"/>
      <c r="Y431" s="268" t="s">
        <v>1241</v>
      </c>
      <c r="Z431" s="271"/>
      <c r="AA431" s="22">
        <v>40914</v>
      </c>
      <c r="AB431" s="65" t="s">
        <v>1094</v>
      </c>
      <c r="AC431" s="11" t="str">
        <f t="shared" si="24"/>
        <v>旅費ﾋﾟｱｺﾝ</v>
      </c>
    </row>
    <row r="432" spans="3:29" hidden="1" x14ac:dyDescent="0.2">
      <c r="C432" s="63"/>
      <c r="D432" s="62"/>
      <c r="E432" s="61"/>
      <c r="F432" s="272" t="s">
        <v>12</v>
      </c>
      <c r="G432" s="273"/>
      <c r="H432" s="274" t="s">
        <v>13</v>
      </c>
      <c r="I432" s="273"/>
      <c r="J432" s="268">
        <v>8540</v>
      </c>
      <c r="K432" s="269"/>
      <c r="L432" s="270"/>
      <c r="M432" s="275" t="s">
        <v>1242</v>
      </c>
      <c r="N432" s="276"/>
      <c r="O432" s="268">
        <v>0</v>
      </c>
      <c r="P432" s="270"/>
      <c r="Q432" s="268">
        <f t="shared" si="26"/>
        <v>8540</v>
      </c>
      <c r="R432" s="269"/>
      <c r="S432" s="270"/>
      <c r="T432" s="268" t="s">
        <v>203</v>
      </c>
      <c r="U432" s="269"/>
      <c r="V432" s="269"/>
      <c r="W432" s="269"/>
      <c r="X432" s="270"/>
      <c r="Y432" s="268" t="s">
        <v>1241</v>
      </c>
      <c r="Z432" s="271"/>
      <c r="AA432" s="22">
        <v>40914</v>
      </c>
      <c r="AB432" s="65" t="s">
        <v>1094</v>
      </c>
      <c r="AC432" s="11" t="str">
        <f t="shared" si="24"/>
        <v>旅費ﾋﾟｱｺﾝ</v>
      </c>
    </row>
    <row r="433" spans="3:29" hidden="1" x14ac:dyDescent="0.2">
      <c r="C433" s="63"/>
      <c r="D433" s="62"/>
      <c r="E433" s="61"/>
      <c r="F433" s="272" t="s">
        <v>12</v>
      </c>
      <c r="G433" s="273"/>
      <c r="H433" s="274" t="s">
        <v>13</v>
      </c>
      <c r="I433" s="273"/>
      <c r="J433" s="268">
        <v>2900</v>
      </c>
      <c r="K433" s="269"/>
      <c r="L433" s="270"/>
      <c r="M433" s="275" t="s">
        <v>1242</v>
      </c>
      <c r="N433" s="276"/>
      <c r="O433" s="268">
        <v>0</v>
      </c>
      <c r="P433" s="270"/>
      <c r="Q433" s="268">
        <f t="shared" si="26"/>
        <v>2900</v>
      </c>
      <c r="R433" s="269"/>
      <c r="S433" s="270"/>
      <c r="T433" s="268" t="s">
        <v>1160</v>
      </c>
      <c r="U433" s="269"/>
      <c r="V433" s="269"/>
      <c r="W433" s="269"/>
      <c r="X433" s="270"/>
      <c r="Y433" s="268" t="s">
        <v>1241</v>
      </c>
      <c r="Z433" s="271"/>
      <c r="AA433" s="22">
        <v>40914</v>
      </c>
      <c r="AB433" s="65" t="s">
        <v>1094</v>
      </c>
      <c r="AC433" s="11" t="str">
        <f t="shared" si="24"/>
        <v>旅費ﾋﾟｱｺﾝ</v>
      </c>
    </row>
    <row r="434" spans="3:29" hidden="1" x14ac:dyDescent="0.2">
      <c r="C434" s="63"/>
      <c r="D434" s="62"/>
      <c r="E434" s="61"/>
      <c r="F434" s="272" t="s">
        <v>12</v>
      </c>
      <c r="G434" s="273"/>
      <c r="H434" s="274" t="s">
        <v>13</v>
      </c>
      <c r="I434" s="273"/>
      <c r="J434" s="268">
        <v>3780</v>
      </c>
      <c r="K434" s="269"/>
      <c r="L434" s="270"/>
      <c r="M434" s="275" t="s">
        <v>1242</v>
      </c>
      <c r="N434" s="276"/>
      <c r="O434" s="268">
        <v>0</v>
      </c>
      <c r="P434" s="270"/>
      <c r="Q434" s="268">
        <f t="shared" si="26"/>
        <v>3780</v>
      </c>
      <c r="R434" s="269"/>
      <c r="S434" s="270"/>
      <c r="T434" s="268" t="s">
        <v>1159</v>
      </c>
      <c r="U434" s="269"/>
      <c r="V434" s="269"/>
      <c r="W434" s="269"/>
      <c r="X434" s="270"/>
      <c r="Y434" s="268" t="s">
        <v>1241</v>
      </c>
      <c r="Z434" s="271"/>
      <c r="AA434" s="22">
        <v>40914</v>
      </c>
      <c r="AB434" s="65" t="s">
        <v>1094</v>
      </c>
      <c r="AC434" s="11" t="str">
        <f t="shared" si="24"/>
        <v>旅費ﾋﾟｱｺﾝ</v>
      </c>
    </row>
    <row r="435" spans="3:29" hidden="1" x14ac:dyDescent="0.2">
      <c r="C435" s="63"/>
      <c r="D435" s="62"/>
      <c r="E435" s="61"/>
      <c r="F435" s="272" t="s">
        <v>12</v>
      </c>
      <c r="G435" s="273"/>
      <c r="H435" s="274" t="s">
        <v>13</v>
      </c>
      <c r="I435" s="273"/>
      <c r="J435" s="279">
        <v>1640</v>
      </c>
      <c r="K435" s="279"/>
      <c r="L435" s="279"/>
      <c r="M435" s="275" t="s">
        <v>1242</v>
      </c>
      <c r="N435" s="276"/>
      <c r="O435" s="268">
        <v>0</v>
      </c>
      <c r="P435" s="270"/>
      <c r="Q435" s="268">
        <f t="shared" si="26"/>
        <v>1640</v>
      </c>
      <c r="R435" s="269"/>
      <c r="S435" s="270"/>
      <c r="T435" s="268" t="s">
        <v>1157</v>
      </c>
      <c r="U435" s="269"/>
      <c r="V435" s="269"/>
      <c r="W435" s="269"/>
      <c r="X435" s="270"/>
      <c r="Y435" s="268" t="s">
        <v>1241</v>
      </c>
      <c r="Z435" s="271"/>
      <c r="AA435" s="22">
        <v>40914</v>
      </c>
      <c r="AB435" s="65" t="s">
        <v>1094</v>
      </c>
      <c r="AC435" s="11" t="str">
        <f t="shared" si="24"/>
        <v>旅費ﾋﾟｱｺﾝ</v>
      </c>
    </row>
    <row r="436" spans="3:29" hidden="1" x14ac:dyDescent="0.2">
      <c r="C436" s="63"/>
      <c r="D436" s="62"/>
      <c r="E436" s="61"/>
      <c r="F436" s="261" t="s">
        <v>12</v>
      </c>
      <c r="G436" s="262"/>
      <c r="H436" s="277" t="s">
        <v>1087</v>
      </c>
      <c r="I436" s="278"/>
      <c r="J436" s="263">
        <v>12600</v>
      </c>
      <c r="K436" s="263"/>
      <c r="L436" s="263"/>
      <c r="M436" s="264">
        <v>2144</v>
      </c>
      <c r="N436" s="265"/>
      <c r="O436" s="259">
        <v>0</v>
      </c>
      <c r="P436" s="259"/>
      <c r="Q436" s="259">
        <f t="shared" si="26"/>
        <v>12600</v>
      </c>
      <c r="R436" s="259"/>
      <c r="S436" s="259"/>
      <c r="T436" s="213" t="s">
        <v>1240</v>
      </c>
      <c r="U436" s="259"/>
      <c r="V436" s="259"/>
      <c r="W436" s="259"/>
      <c r="X436" s="259"/>
      <c r="Y436" s="213" t="s">
        <v>1239</v>
      </c>
      <c r="Z436" s="260"/>
      <c r="AA436" s="22">
        <v>40921</v>
      </c>
      <c r="AB436" s="24" t="s">
        <v>1081</v>
      </c>
      <c r="AC436" s="11" t="str">
        <f t="shared" si="24"/>
        <v>使賃自主PR</v>
      </c>
    </row>
    <row r="437" spans="3:29" hidden="1" x14ac:dyDescent="0.2">
      <c r="C437" s="63"/>
      <c r="D437" s="62"/>
      <c r="E437" s="61"/>
      <c r="F437" s="272" t="s">
        <v>12</v>
      </c>
      <c r="G437" s="273"/>
      <c r="H437" s="274" t="s">
        <v>15</v>
      </c>
      <c r="I437" s="273"/>
      <c r="J437" s="268">
        <v>81900</v>
      </c>
      <c r="K437" s="269"/>
      <c r="L437" s="270"/>
      <c r="M437" s="284">
        <v>144</v>
      </c>
      <c r="N437" s="284"/>
      <c r="O437" s="268">
        <v>0</v>
      </c>
      <c r="P437" s="270"/>
      <c r="Q437" s="268">
        <f t="shared" si="26"/>
        <v>81900</v>
      </c>
      <c r="R437" s="269"/>
      <c r="S437" s="270"/>
      <c r="T437" s="287" t="s">
        <v>104</v>
      </c>
      <c r="U437" s="287"/>
      <c r="V437" s="287"/>
      <c r="W437" s="287"/>
      <c r="X437" s="287"/>
      <c r="Y437" s="287" t="s">
        <v>1238</v>
      </c>
      <c r="Z437" s="288"/>
      <c r="AA437" s="22">
        <v>40921</v>
      </c>
      <c r="AB437" s="70" t="s">
        <v>1078</v>
      </c>
      <c r="AC437" s="11" t="str">
        <f t="shared" si="24"/>
        <v>委託ねっと</v>
      </c>
    </row>
    <row r="438" spans="3:29" hidden="1" x14ac:dyDescent="0.2">
      <c r="C438" s="63"/>
      <c r="D438" s="62"/>
      <c r="E438" s="61"/>
      <c r="F438" s="272" t="s">
        <v>12</v>
      </c>
      <c r="G438" s="273"/>
      <c r="H438" s="274" t="s">
        <v>15</v>
      </c>
      <c r="I438" s="273"/>
      <c r="J438" s="268">
        <v>42000</v>
      </c>
      <c r="K438" s="269"/>
      <c r="L438" s="270"/>
      <c r="M438" s="284">
        <v>355</v>
      </c>
      <c r="N438" s="284"/>
      <c r="O438" s="268">
        <v>0</v>
      </c>
      <c r="P438" s="270"/>
      <c r="Q438" s="268">
        <f t="shared" si="26"/>
        <v>42000</v>
      </c>
      <c r="R438" s="269"/>
      <c r="S438" s="270"/>
      <c r="T438" s="268" t="s">
        <v>102</v>
      </c>
      <c r="U438" s="269"/>
      <c r="V438" s="269"/>
      <c r="W438" s="269"/>
      <c r="X438" s="270"/>
      <c r="Y438" s="287" t="s">
        <v>1237</v>
      </c>
      <c r="Z438" s="288"/>
      <c r="AA438" s="22">
        <v>40921</v>
      </c>
      <c r="AB438" s="70" t="s">
        <v>1078</v>
      </c>
      <c r="AC438" s="11" t="str">
        <f t="shared" si="24"/>
        <v>委託ねっと</v>
      </c>
    </row>
    <row r="439" spans="3:29" hidden="1" x14ac:dyDescent="0.2">
      <c r="C439" s="63"/>
      <c r="D439" s="62"/>
      <c r="E439" s="61"/>
      <c r="F439" s="272" t="s">
        <v>12</v>
      </c>
      <c r="G439" s="273"/>
      <c r="H439" s="274" t="s">
        <v>11</v>
      </c>
      <c r="I439" s="273"/>
      <c r="J439" s="286">
        <v>9780</v>
      </c>
      <c r="K439" s="286"/>
      <c r="L439" s="286"/>
      <c r="M439" s="284">
        <v>688</v>
      </c>
      <c r="N439" s="284"/>
      <c r="O439" s="285">
        <v>0</v>
      </c>
      <c r="P439" s="285"/>
      <c r="Q439" s="285">
        <f t="shared" si="26"/>
        <v>9780</v>
      </c>
      <c r="R439" s="285"/>
      <c r="S439" s="285"/>
      <c r="T439" s="280" t="s">
        <v>116</v>
      </c>
      <c r="U439" s="281"/>
      <c r="V439" s="281"/>
      <c r="W439" s="281"/>
      <c r="X439" s="282"/>
      <c r="Y439" s="280" t="s">
        <v>347</v>
      </c>
      <c r="Z439" s="283"/>
      <c r="AA439" s="22">
        <v>40921</v>
      </c>
      <c r="AB439" s="65" t="s">
        <v>1076</v>
      </c>
      <c r="AC439" s="11" t="str">
        <f t="shared" si="24"/>
        <v>消耗ｲﾝﾌｫ</v>
      </c>
    </row>
    <row r="440" spans="3:29" hidden="1" x14ac:dyDescent="0.2">
      <c r="C440" s="63"/>
      <c r="D440" s="62"/>
      <c r="E440" s="61"/>
      <c r="F440" s="272" t="s">
        <v>12</v>
      </c>
      <c r="G440" s="273"/>
      <c r="H440" s="274" t="s">
        <v>11</v>
      </c>
      <c r="I440" s="273"/>
      <c r="J440" s="286">
        <v>9780</v>
      </c>
      <c r="K440" s="286"/>
      <c r="L440" s="286"/>
      <c r="M440" s="284">
        <v>689</v>
      </c>
      <c r="N440" s="284"/>
      <c r="O440" s="285">
        <v>0</v>
      </c>
      <c r="P440" s="285"/>
      <c r="Q440" s="285">
        <f t="shared" si="26"/>
        <v>9780</v>
      </c>
      <c r="R440" s="285"/>
      <c r="S440" s="285"/>
      <c r="T440" s="280" t="s">
        <v>114</v>
      </c>
      <c r="U440" s="281"/>
      <c r="V440" s="281"/>
      <c r="W440" s="281"/>
      <c r="X440" s="282"/>
      <c r="Y440" s="280" t="s">
        <v>346</v>
      </c>
      <c r="Z440" s="283"/>
      <c r="AA440" s="22">
        <v>40921</v>
      </c>
      <c r="AB440" s="65" t="s">
        <v>1076</v>
      </c>
      <c r="AC440" s="11" t="str">
        <f t="shared" si="24"/>
        <v>消耗ｲﾝﾌｫ</v>
      </c>
    </row>
    <row r="441" spans="3:29" hidden="1" x14ac:dyDescent="0.2">
      <c r="C441" s="63"/>
      <c r="D441" s="62"/>
      <c r="E441" s="61"/>
      <c r="F441" s="272" t="s">
        <v>12</v>
      </c>
      <c r="G441" s="273"/>
      <c r="H441" s="274" t="s">
        <v>11</v>
      </c>
      <c r="I441" s="273"/>
      <c r="J441" s="280">
        <v>9780</v>
      </c>
      <c r="K441" s="281"/>
      <c r="L441" s="282"/>
      <c r="M441" s="284">
        <v>690</v>
      </c>
      <c r="N441" s="284"/>
      <c r="O441" s="285">
        <v>0</v>
      </c>
      <c r="P441" s="285"/>
      <c r="Q441" s="285">
        <f t="shared" si="26"/>
        <v>9780</v>
      </c>
      <c r="R441" s="285"/>
      <c r="S441" s="285"/>
      <c r="T441" s="280" t="s">
        <v>1236</v>
      </c>
      <c r="U441" s="281"/>
      <c r="V441" s="281"/>
      <c r="W441" s="281"/>
      <c r="X441" s="282"/>
      <c r="Y441" s="280" t="s">
        <v>345</v>
      </c>
      <c r="Z441" s="283"/>
      <c r="AA441" s="22">
        <v>40921</v>
      </c>
      <c r="AB441" s="65" t="s">
        <v>1076</v>
      </c>
      <c r="AC441" s="11" t="str">
        <f t="shared" si="24"/>
        <v>消耗ｲﾝﾌｫ</v>
      </c>
    </row>
    <row r="442" spans="3:29" hidden="1" x14ac:dyDescent="0.2">
      <c r="C442" s="63"/>
      <c r="D442" s="62"/>
      <c r="E442" s="61"/>
      <c r="F442" s="272" t="s">
        <v>12</v>
      </c>
      <c r="G442" s="273"/>
      <c r="H442" s="274" t="s">
        <v>11</v>
      </c>
      <c r="I442" s="273"/>
      <c r="J442" s="280">
        <v>9600</v>
      </c>
      <c r="K442" s="281"/>
      <c r="L442" s="282"/>
      <c r="M442" s="284">
        <v>691</v>
      </c>
      <c r="N442" s="284"/>
      <c r="O442" s="285">
        <v>0</v>
      </c>
      <c r="P442" s="285"/>
      <c r="Q442" s="285">
        <f t="shared" si="26"/>
        <v>9600</v>
      </c>
      <c r="R442" s="285"/>
      <c r="S442" s="285"/>
      <c r="T442" s="280" t="s">
        <v>1235</v>
      </c>
      <c r="U442" s="281"/>
      <c r="V442" s="281"/>
      <c r="W442" s="281"/>
      <c r="X442" s="282"/>
      <c r="Y442" s="280" t="s">
        <v>344</v>
      </c>
      <c r="Z442" s="283"/>
      <c r="AA442" s="22">
        <v>40921</v>
      </c>
      <c r="AB442" s="65" t="s">
        <v>1076</v>
      </c>
      <c r="AC442" s="11" t="str">
        <f t="shared" si="24"/>
        <v>消耗ｲﾝﾌｫ</v>
      </c>
    </row>
    <row r="443" spans="3:29" hidden="1" x14ac:dyDescent="0.2">
      <c r="C443" s="63"/>
      <c r="D443" s="62"/>
      <c r="E443" s="61"/>
      <c r="F443" s="272" t="s">
        <v>12</v>
      </c>
      <c r="G443" s="273"/>
      <c r="H443" s="274" t="s">
        <v>11</v>
      </c>
      <c r="I443" s="273"/>
      <c r="J443" s="280">
        <v>9000</v>
      </c>
      <c r="K443" s="281"/>
      <c r="L443" s="282"/>
      <c r="M443" s="284">
        <v>692</v>
      </c>
      <c r="N443" s="284"/>
      <c r="O443" s="285">
        <v>0</v>
      </c>
      <c r="P443" s="285"/>
      <c r="Q443" s="285">
        <f t="shared" si="26"/>
        <v>9000</v>
      </c>
      <c r="R443" s="285"/>
      <c r="S443" s="285"/>
      <c r="T443" s="280" t="s">
        <v>108</v>
      </c>
      <c r="U443" s="281"/>
      <c r="V443" s="281"/>
      <c r="W443" s="281"/>
      <c r="X443" s="282"/>
      <c r="Y443" s="280" t="s">
        <v>343</v>
      </c>
      <c r="Z443" s="283"/>
      <c r="AA443" s="22">
        <v>40921</v>
      </c>
      <c r="AB443" s="65" t="s">
        <v>1076</v>
      </c>
      <c r="AC443" s="11" t="str">
        <f t="shared" si="24"/>
        <v>消耗ｲﾝﾌｫ</v>
      </c>
    </row>
    <row r="444" spans="3:29" hidden="1" x14ac:dyDescent="0.2">
      <c r="C444" s="63"/>
      <c r="D444" s="62"/>
      <c r="E444" s="61"/>
      <c r="F444" s="272" t="s">
        <v>12</v>
      </c>
      <c r="G444" s="273"/>
      <c r="H444" s="274" t="s">
        <v>11</v>
      </c>
      <c r="I444" s="273"/>
      <c r="J444" s="280">
        <v>9720</v>
      </c>
      <c r="K444" s="281"/>
      <c r="L444" s="282"/>
      <c r="M444" s="275">
        <v>693</v>
      </c>
      <c r="N444" s="276"/>
      <c r="O444" s="268">
        <v>0</v>
      </c>
      <c r="P444" s="270"/>
      <c r="Q444" s="268">
        <f t="shared" si="26"/>
        <v>9720</v>
      </c>
      <c r="R444" s="269"/>
      <c r="S444" s="270"/>
      <c r="T444" s="280" t="s">
        <v>106</v>
      </c>
      <c r="U444" s="281"/>
      <c r="V444" s="281"/>
      <c r="W444" s="281"/>
      <c r="X444" s="282"/>
      <c r="Y444" s="280" t="s">
        <v>342</v>
      </c>
      <c r="Z444" s="283"/>
      <c r="AA444" s="22">
        <v>40921</v>
      </c>
      <c r="AB444" s="65" t="s">
        <v>1076</v>
      </c>
      <c r="AC444" s="11" t="str">
        <f t="shared" si="24"/>
        <v>消耗ｲﾝﾌｫ</v>
      </c>
    </row>
    <row r="445" spans="3:29" hidden="1" x14ac:dyDescent="0.2">
      <c r="C445" s="63"/>
      <c r="D445" s="62"/>
      <c r="E445" s="61"/>
      <c r="F445" s="272" t="s">
        <v>12</v>
      </c>
      <c r="G445" s="273"/>
      <c r="H445" s="274" t="s">
        <v>1090</v>
      </c>
      <c r="I445" s="273"/>
      <c r="J445" s="286">
        <v>57750</v>
      </c>
      <c r="K445" s="286"/>
      <c r="L445" s="286"/>
      <c r="M445" s="284">
        <v>1964</v>
      </c>
      <c r="N445" s="284"/>
      <c r="O445" s="285">
        <v>0</v>
      </c>
      <c r="P445" s="285"/>
      <c r="Q445" s="285">
        <f t="shared" si="26"/>
        <v>57750</v>
      </c>
      <c r="R445" s="285"/>
      <c r="S445" s="285"/>
      <c r="T445" s="280" t="s">
        <v>307</v>
      </c>
      <c r="U445" s="281"/>
      <c r="V445" s="281"/>
      <c r="W445" s="281"/>
      <c r="X445" s="282"/>
      <c r="Y445" s="280" t="s">
        <v>1234</v>
      </c>
      <c r="Z445" s="283"/>
      <c r="AA445" s="22">
        <v>40921</v>
      </c>
      <c r="AB445" s="65" t="s">
        <v>1081</v>
      </c>
      <c r="AC445" s="11" t="str">
        <f t="shared" si="24"/>
        <v>広告自主PR</v>
      </c>
    </row>
    <row r="446" spans="3:29" hidden="1" x14ac:dyDescent="0.2">
      <c r="C446" s="63"/>
      <c r="D446" s="62"/>
      <c r="E446" s="61"/>
      <c r="F446" s="272" t="s">
        <v>12</v>
      </c>
      <c r="G446" s="273"/>
      <c r="H446" s="274" t="s">
        <v>11</v>
      </c>
      <c r="I446" s="273"/>
      <c r="J446" s="286">
        <v>61110</v>
      </c>
      <c r="K446" s="286"/>
      <c r="L446" s="286"/>
      <c r="M446" s="284">
        <v>1963</v>
      </c>
      <c r="N446" s="284"/>
      <c r="O446" s="285">
        <v>0</v>
      </c>
      <c r="P446" s="285"/>
      <c r="Q446" s="285">
        <f t="shared" si="26"/>
        <v>61110</v>
      </c>
      <c r="R446" s="285"/>
      <c r="S446" s="285"/>
      <c r="T446" s="280" t="s">
        <v>1232</v>
      </c>
      <c r="U446" s="281"/>
      <c r="V446" s="281"/>
      <c r="W446" s="281"/>
      <c r="X446" s="282"/>
      <c r="Y446" s="280" t="s">
        <v>1233</v>
      </c>
      <c r="Z446" s="283"/>
      <c r="AA446" s="22">
        <v>40921</v>
      </c>
      <c r="AB446" s="65" t="s">
        <v>1200</v>
      </c>
      <c r="AC446" s="11" t="str">
        <f t="shared" si="24"/>
        <v>消耗ﾒﾃﾞｨｱ</v>
      </c>
    </row>
    <row r="447" spans="3:29" hidden="1" x14ac:dyDescent="0.2">
      <c r="C447" s="63"/>
      <c r="D447" s="62"/>
      <c r="E447" s="61"/>
      <c r="F447" s="272" t="s">
        <v>12</v>
      </c>
      <c r="G447" s="273"/>
      <c r="H447" s="274" t="s">
        <v>15</v>
      </c>
      <c r="I447" s="273"/>
      <c r="J447" s="280">
        <v>478222</v>
      </c>
      <c r="K447" s="281"/>
      <c r="L447" s="282"/>
      <c r="M447" s="284">
        <v>1967</v>
      </c>
      <c r="N447" s="284"/>
      <c r="O447" s="285">
        <v>0</v>
      </c>
      <c r="P447" s="285"/>
      <c r="Q447" s="285">
        <f t="shared" si="26"/>
        <v>478222</v>
      </c>
      <c r="R447" s="285"/>
      <c r="S447" s="285"/>
      <c r="T447" s="280" t="s">
        <v>1232</v>
      </c>
      <c r="U447" s="281"/>
      <c r="V447" s="281"/>
      <c r="W447" s="281"/>
      <c r="X447" s="282"/>
      <c r="Y447" s="280" t="s">
        <v>1231</v>
      </c>
      <c r="Z447" s="283"/>
      <c r="AA447" s="22">
        <v>40921</v>
      </c>
      <c r="AB447" s="65" t="s">
        <v>1210</v>
      </c>
      <c r="AC447" s="11" t="str">
        <f t="shared" si="24"/>
        <v>委託ﾒﾃﾞｨｱ</v>
      </c>
    </row>
    <row r="448" spans="3:29" hidden="1" x14ac:dyDescent="0.2">
      <c r="C448" s="63"/>
      <c r="D448" s="62"/>
      <c r="E448" s="61"/>
      <c r="F448" s="272" t="s">
        <v>12</v>
      </c>
      <c r="G448" s="273"/>
      <c r="H448" s="274" t="s">
        <v>1075</v>
      </c>
      <c r="I448" s="273"/>
      <c r="J448" s="280">
        <v>5000</v>
      </c>
      <c r="K448" s="281"/>
      <c r="L448" s="282"/>
      <c r="M448" s="284">
        <v>1968</v>
      </c>
      <c r="N448" s="284"/>
      <c r="O448" s="285">
        <v>0</v>
      </c>
      <c r="P448" s="285"/>
      <c r="Q448" s="285">
        <f t="shared" si="26"/>
        <v>5000</v>
      </c>
      <c r="R448" s="285"/>
      <c r="S448" s="285"/>
      <c r="T448" s="280" t="s">
        <v>1230</v>
      </c>
      <c r="U448" s="281"/>
      <c r="V448" s="281"/>
      <c r="W448" s="281"/>
      <c r="X448" s="282"/>
      <c r="Y448" s="280" t="s">
        <v>1229</v>
      </c>
      <c r="Z448" s="283"/>
      <c r="AA448" s="22">
        <v>40921</v>
      </c>
      <c r="AB448" s="65" t="s">
        <v>1112</v>
      </c>
      <c r="AC448" s="11" t="str">
        <f t="shared" si="24"/>
        <v>食糧ﾋﾟｱｺﾝ</v>
      </c>
    </row>
    <row r="449" spans="3:29" hidden="1" x14ac:dyDescent="0.2">
      <c r="C449" s="63"/>
      <c r="D449" s="62"/>
      <c r="E449" s="61"/>
      <c r="F449" s="272" t="s">
        <v>12</v>
      </c>
      <c r="G449" s="273"/>
      <c r="H449" s="274" t="s">
        <v>13</v>
      </c>
      <c r="I449" s="273"/>
      <c r="J449" s="280">
        <v>102000</v>
      </c>
      <c r="K449" s="281"/>
      <c r="L449" s="282"/>
      <c r="M449" s="284">
        <v>1916</v>
      </c>
      <c r="N449" s="284"/>
      <c r="O449" s="285">
        <v>0</v>
      </c>
      <c r="P449" s="285"/>
      <c r="Q449" s="285">
        <f t="shared" si="26"/>
        <v>102000</v>
      </c>
      <c r="R449" s="285"/>
      <c r="S449" s="285"/>
      <c r="T449" s="280" t="s">
        <v>1227</v>
      </c>
      <c r="U449" s="281"/>
      <c r="V449" s="281"/>
      <c r="W449" s="281"/>
      <c r="X449" s="282"/>
      <c r="Y449" s="280" t="s">
        <v>1228</v>
      </c>
      <c r="Z449" s="283"/>
      <c r="AA449" s="22">
        <v>40921</v>
      </c>
      <c r="AB449" s="65" t="s">
        <v>1200</v>
      </c>
      <c r="AC449" s="11" t="str">
        <f t="shared" si="24"/>
        <v>旅費ﾒﾃﾞｨｱ</v>
      </c>
    </row>
    <row r="450" spans="3:29" hidden="1" x14ac:dyDescent="0.2">
      <c r="C450" s="63"/>
      <c r="D450" s="62"/>
      <c r="E450" s="61"/>
      <c r="F450" s="272" t="s">
        <v>12</v>
      </c>
      <c r="G450" s="273"/>
      <c r="H450" s="274" t="s">
        <v>13</v>
      </c>
      <c r="I450" s="273"/>
      <c r="J450" s="280">
        <v>6800</v>
      </c>
      <c r="K450" s="281"/>
      <c r="L450" s="282"/>
      <c r="M450" s="284">
        <v>1962</v>
      </c>
      <c r="N450" s="284"/>
      <c r="O450" s="268">
        <v>0</v>
      </c>
      <c r="P450" s="270"/>
      <c r="Q450" s="268">
        <f t="shared" si="26"/>
        <v>6800</v>
      </c>
      <c r="R450" s="269"/>
      <c r="S450" s="270"/>
      <c r="T450" s="280" t="s">
        <v>1227</v>
      </c>
      <c r="U450" s="281"/>
      <c r="V450" s="281"/>
      <c r="W450" s="281"/>
      <c r="X450" s="282"/>
      <c r="Y450" s="280" t="s">
        <v>1226</v>
      </c>
      <c r="Z450" s="283"/>
      <c r="AA450" s="22">
        <v>40921</v>
      </c>
      <c r="AB450" s="65" t="s">
        <v>1200</v>
      </c>
      <c r="AC450" s="11" t="str">
        <f t="shared" si="24"/>
        <v>旅費ﾒﾃﾞｨｱ</v>
      </c>
    </row>
    <row r="451" spans="3:29" hidden="1" x14ac:dyDescent="0.2">
      <c r="C451" s="63"/>
      <c r="D451" s="62"/>
      <c r="E451" s="61"/>
      <c r="F451" s="272" t="s">
        <v>12</v>
      </c>
      <c r="G451" s="273"/>
      <c r="H451" s="274" t="s">
        <v>15</v>
      </c>
      <c r="I451" s="273"/>
      <c r="J451" s="279">
        <v>20000</v>
      </c>
      <c r="K451" s="279"/>
      <c r="L451" s="279"/>
      <c r="M451" s="284" t="s">
        <v>1225</v>
      </c>
      <c r="N451" s="284"/>
      <c r="O451" s="285">
        <v>2000</v>
      </c>
      <c r="P451" s="285"/>
      <c r="Q451" s="285">
        <f t="shared" si="26"/>
        <v>18000</v>
      </c>
      <c r="R451" s="285"/>
      <c r="S451" s="285"/>
      <c r="T451" s="268" t="s">
        <v>1224</v>
      </c>
      <c r="U451" s="269"/>
      <c r="V451" s="269"/>
      <c r="W451" s="269"/>
      <c r="X451" s="270"/>
      <c r="Y451" s="280" t="s">
        <v>1223</v>
      </c>
      <c r="Z451" s="283"/>
      <c r="AA451" s="22">
        <v>40921</v>
      </c>
      <c r="AB451" s="65" t="s">
        <v>1200</v>
      </c>
      <c r="AC451" s="11" t="str">
        <f t="shared" si="24"/>
        <v>委託ﾒﾃﾞｨｱ</v>
      </c>
    </row>
    <row r="452" spans="3:29" hidden="1" x14ac:dyDescent="0.2">
      <c r="C452" s="63"/>
      <c r="D452" s="62"/>
      <c r="E452" s="61"/>
      <c r="F452" s="272" t="s">
        <v>12</v>
      </c>
      <c r="G452" s="273"/>
      <c r="H452" s="274" t="s">
        <v>16</v>
      </c>
      <c r="I452" s="273"/>
      <c r="J452" s="279">
        <v>70000</v>
      </c>
      <c r="K452" s="279"/>
      <c r="L452" s="279"/>
      <c r="M452" s="284" t="s">
        <v>1222</v>
      </c>
      <c r="N452" s="284"/>
      <c r="O452" s="285">
        <v>7000</v>
      </c>
      <c r="P452" s="285"/>
      <c r="Q452" s="285">
        <f t="shared" si="26"/>
        <v>63000</v>
      </c>
      <c r="R452" s="285"/>
      <c r="S452" s="285"/>
      <c r="T452" s="268" t="s">
        <v>1221</v>
      </c>
      <c r="U452" s="269"/>
      <c r="V452" s="269"/>
      <c r="W452" s="269"/>
      <c r="X452" s="270"/>
      <c r="Y452" s="280" t="s">
        <v>1220</v>
      </c>
      <c r="Z452" s="283"/>
      <c r="AA452" s="22">
        <v>40921</v>
      </c>
      <c r="AB452" s="65" t="s">
        <v>1200</v>
      </c>
      <c r="AC452" s="11" t="str">
        <f t="shared" ref="AC452:AC515" si="27">CONCATENATE(H452,AB452)</f>
        <v>報償ﾒﾃﾞｨｱ</v>
      </c>
    </row>
    <row r="453" spans="3:29" hidden="1" x14ac:dyDescent="0.2">
      <c r="C453" s="63"/>
      <c r="D453" s="62"/>
      <c r="E453" s="61"/>
      <c r="F453" s="272" t="s">
        <v>12</v>
      </c>
      <c r="G453" s="273"/>
      <c r="H453" s="274" t="s">
        <v>11</v>
      </c>
      <c r="I453" s="273"/>
      <c r="J453" s="268">
        <v>4119</v>
      </c>
      <c r="K453" s="269"/>
      <c r="L453" s="270"/>
      <c r="M453" s="289">
        <v>2024</v>
      </c>
      <c r="N453" s="289"/>
      <c r="O453" s="285">
        <v>0</v>
      </c>
      <c r="P453" s="285"/>
      <c r="Q453" s="268">
        <f t="shared" si="26"/>
        <v>4119</v>
      </c>
      <c r="R453" s="269"/>
      <c r="S453" s="270"/>
      <c r="T453" s="287" t="s">
        <v>90</v>
      </c>
      <c r="U453" s="287"/>
      <c r="V453" s="287"/>
      <c r="W453" s="287"/>
      <c r="X453" s="287"/>
      <c r="Y453" s="287" t="s">
        <v>1219</v>
      </c>
      <c r="Z453" s="288"/>
      <c r="AA453" s="22">
        <v>40933</v>
      </c>
      <c r="AB453" s="70" t="s">
        <v>1076</v>
      </c>
      <c r="AC453" s="11" t="str">
        <f t="shared" si="27"/>
        <v>消耗ｲﾝﾌｫ</v>
      </c>
    </row>
    <row r="454" spans="3:29" hidden="1" x14ac:dyDescent="0.2">
      <c r="C454" s="63"/>
      <c r="D454" s="62"/>
      <c r="E454" s="61"/>
      <c r="F454" s="272" t="s">
        <v>12</v>
      </c>
      <c r="G454" s="273"/>
      <c r="H454" s="274" t="s">
        <v>1218</v>
      </c>
      <c r="I454" s="273"/>
      <c r="J454" s="268">
        <v>18900</v>
      </c>
      <c r="K454" s="269"/>
      <c r="L454" s="270"/>
      <c r="M454" s="275">
        <v>2010</v>
      </c>
      <c r="N454" s="276"/>
      <c r="O454" s="285">
        <v>0</v>
      </c>
      <c r="P454" s="285"/>
      <c r="Q454" s="268">
        <f t="shared" si="26"/>
        <v>18900</v>
      </c>
      <c r="R454" s="269"/>
      <c r="S454" s="270"/>
      <c r="T454" s="287" t="s">
        <v>262</v>
      </c>
      <c r="U454" s="287"/>
      <c r="V454" s="287"/>
      <c r="W454" s="287"/>
      <c r="X454" s="287"/>
      <c r="Y454" s="287" t="s">
        <v>1217</v>
      </c>
      <c r="Z454" s="288"/>
      <c r="AA454" s="22">
        <v>40933</v>
      </c>
      <c r="AB454" s="65" t="s">
        <v>1112</v>
      </c>
      <c r="AC454" s="11" t="str">
        <f t="shared" si="27"/>
        <v>手数ﾋﾟｱｺﾝ</v>
      </c>
    </row>
    <row r="455" spans="3:29" hidden="1" x14ac:dyDescent="0.2">
      <c r="C455" s="63"/>
      <c r="D455" s="62"/>
      <c r="E455" s="61"/>
      <c r="F455" s="272" t="s">
        <v>12</v>
      </c>
      <c r="G455" s="273"/>
      <c r="H455" s="274" t="s">
        <v>1087</v>
      </c>
      <c r="I455" s="273"/>
      <c r="J455" s="268">
        <v>28280</v>
      </c>
      <c r="K455" s="269"/>
      <c r="L455" s="270"/>
      <c r="M455" s="289">
        <v>2032</v>
      </c>
      <c r="N455" s="289"/>
      <c r="O455" s="285">
        <v>0</v>
      </c>
      <c r="P455" s="285"/>
      <c r="Q455" s="268">
        <f t="shared" si="26"/>
        <v>28280</v>
      </c>
      <c r="R455" s="269"/>
      <c r="S455" s="270"/>
      <c r="T455" s="287" t="s">
        <v>1216</v>
      </c>
      <c r="U455" s="287"/>
      <c r="V455" s="287"/>
      <c r="W455" s="287"/>
      <c r="X455" s="287"/>
      <c r="Y455" s="287" t="s">
        <v>1215</v>
      </c>
      <c r="Z455" s="288"/>
      <c r="AA455" s="22">
        <v>40933</v>
      </c>
      <c r="AB455" s="65" t="s">
        <v>1112</v>
      </c>
      <c r="AC455" s="11" t="str">
        <f t="shared" si="27"/>
        <v>使賃ﾋﾟｱｺﾝ</v>
      </c>
    </row>
    <row r="456" spans="3:29" hidden="1" x14ac:dyDescent="0.2">
      <c r="C456" s="63"/>
      <c r="D456" s="62"/>
      <c r="E456" s="61"/>
      <c r="F456" s="261" t="s">
        <v>1084</v>
      </c>
      <c r="G456" s="262"/>
      <c r="H456" s="292" t="s">
        <v>16</v>
      </c>
      <c r="I456" s="300"/>
      <c r="J456" s="263">
        <v>490000</v>
      </c>
      <c r="K456" s="263"/>
      <c r="L456" s="263"/>
      <c r="M456" s="264">
        <v>2013</v>
      </c>
      <c r="N456" s="265"/>
      <c r="O456" s="259">
        <v>0</v>
      </c>
      <c r="P456" s="259"/>
      <c r="Q456" s="259">
        <f t="shared" si="26"/>
        <v>490000</v>
      </c>
      <c r="R456" s="259"/>
      <c r="S456" s="259"/>
      <c r="T456" s="213" t="s">
        <v>1214</v>
      </c>
      <c r="U456" s="259"/>
      <c r="V456" s="259"/>
      <c r="W456" s="259"/>
      <c r="X456" s="259"/>
      <c r="Y456" s="213" t="s">
        <v>1213</v>
      </c>
      <c r="Z456" s="260"/>
      <c r="AA456" s="22">
        <v>40933</v>
      </c>
      <c r="AB456" s="65" t="s">
        <v>1200</v>
      </c>
      <c r="AC456" s="11" t="str">
        <f t="shared" si="27"/>
        <v>報償ﾒﾃﾞｨｱ</v>
      </c>
    </row>
    <row r="457" spans="3:29" hidden="1" x14ac:dyDescent="0.2">
      <c r="C457" s="63"/>
      <c r="D457" s="62"/>
      <c r="E457" s="61"/>
      <c r="F457" s="261" t="s">
        <v>1084</v>
      </c>
      <c r="G457" s="262"/>
      <c r="H457" s="210" t="s">
        <v>17</v>
      </c>
      <c r="I457" s="209"/>
      <c r="J457" s="263">
        <v>9000</v>
      </c>
      <c r="K457" s="263"/>
      <c r="L457" s="263"/>
      <c r="M457" s="264">
        <v>2072</v>
      </c>
      <c r="N457" s="265"/>
      <c r="O457" s="259">
        <v>0</v>
      </c>
      <c r="P457" s="259"/>
      <c r="Q457" s="259">
        <f t="shared" si="26"/>
        <v>9000</v>
      </c>
      <c r="R457" s="259"/>
      <c r="S457" s="259"/>
      <c r="T457" s="213" t="s">
        <v>1212</v>
      </c>
      <c r="U457" s="259"/>
      <c r="V457" s="259"/>
      <c r="W457" s="259"/>
      <c r="X457" s="259"/>
      <c r="Y457" s="213" t="s">
        <v>1211</v>
      </c>
      <c r="Z457" s="260"/>
      <c r="AA457" s="22">
        <v>40933</v>
      </c>
      <c r="AB457" s="65" t="s">
        <v>1200</v>
      </c>
      <c r="AC457" s="11" t="str">
        <f t="shared" si="27"/>
        <v>手数ﾒﾃﾞｨｱ</v>
      </c>
    </row>
    <row r="458" spans="3:29" hidden="1" x14ac:dyDescent="0.2">
      <c r="C458" s="63"/>
      <c r="D458" s="62"/>
      <c r="E458" s="61"/>
      <c r="F458" s="261" t="s">
        <v>12</v>
      </c>
      <c r="G458" s="262"/>
      <c r="H458" s="210" t="s">
        <v>11</v>
      </c>
      <c r="I458" s="209"/>
      <c r="J458" s="263">
        <v>1000</v>
      </c>
      <c r="K458" s="263"/>
      <c r="L458" s="263"/>
      <c r="M458" s="264">
        <v>2137</v>
      </c>
      <c r="N458" s="265"/>
      <c r="O458" s="259">
        <v>0</v>
      </c>
      <c r="P458" s="259"/>
      <c r="Q458" s="259">
        <f t="shared" si="26"/>
        <v>1000</v>
      </c>
      <c r="R458" s="259"/>
      <c r="S458" s="259"/>
      <c r="T458" s="213" t="s">
        <v>1196</v>
      </c>
      <c r="U458" s="259"/>
      <c r="V458" s="259"/>
      <c r="W458" s="259"/>
      <c r="X458" s="259"/>
      <c r="Y458" s="213" t="s">
        <v>1195</v>
      </c>
      <c r="Z458" s="260"/>
      <c r="AA458" s="22">
        <v>40934</v>
      </c>
      <c r="AB458" s="65" t="s">
        <v>1073</v>
      </c>
      <c r="AC458" s="11" t="str">
        <f t="shared" si="27"/>
        <v>消耗ﾐｭｰｼﾞｶﾙ</v>
      </c>
    </row>
    <row r="459" spans="3:29" hidden="1" x14ac:dyDescent="0.2">
      <c r="C459" s="63"/>
      <c r="D459" s="62"/>
      <c r="E459" s="61"/>
      <c r="F459" s="215" t="s">
        <v>149</v>
      </c>
      <c r="G459" s="216"/>
      <c r="H459" s="217" t="s">
        <v>1087</v>
      </c>
      <c r="I459" s="217"/>
      <c r="J459" s="206">
        <v>11195</v>
      </c>
      <c r="K459" s="206"/>
      <c r="L459" s="206"/>
      <c r="M459" s="218">
        <v>1263</v>
      </c>
      <c r="N459" s="218"/>
      <c r="O459" s="206">
        <v>0</v>
      </c>
      <c r="P459" s="206"/>
      <c r="Q459" s="206">
        <f t="shared" si="26"/>
        <v>11195</v>
      </c>
      <c r="R459" s="206"/>
      <c r="S459" s="206"/>
      <c r="T459" s="206" t="s">
        <v>151</v>
      </c>
      <c r="U459" s="206"/>
      <c r="V459" s="206"/>
      <c r="W459" s="206"/>
      <c r="X459" s="206"/>
      <c r="Y459" s="206" t="s">
        <v>320</v>
      </c>
      <c r="Z459" s="207"/>
      <c r="AA459" s="22">
        <v>40935</v>
      </c>
      <c r="AB459" s="24" t="s">
        <v>1091</v>
      </c>
      <c r="AC459" s="11" t="str">
        <f t="shared" si="27"/>
        <v>使賃ｱｰﾄﾒｲﾂ</v>
      </c>
    </row>
    <row r="460" spans="3:29" hidden="1" x14ac:dyDescent="0.2">
      <c r="C460" s="63"/>
      <c r="D460" s="62"/>
      <c r="E460" s="61"/>
      <c r="F460" s="290" t="s">
        <v>12</v>
      </c>
      <c r="G460" s="291"/>
      <c r="H460" s="292" t="s">
        <v>13</v>
      </c>
      <c r="I460" s="293"/>
      <c r="J460" s="294">
        <v>23960</v>
      </c>
      <c r="K460" s="294"/>
      <c r="L460" s="294"/>
      <c r="M460" s="295">
        <v>2056</v>
      </c>
      <c r="N460" s="296"/>
      <c r="O460" s="297">
        <v>0</v>
      </c>
      <c r="P460" s="297"/>
      <c r="Q460" s="297">
        <f t="shared" ref="Q460:Q466" si="28">+J460-O460</f>
        <v>23960</v>
      </c>
      <c r="R460" s="297"/>
      <c r="S460" s="297"/>
      <c r="T460" s="298" t="s">
        <v>1123</v>
      </c>
      <c r="U460" s="297"/>
      <c r="V460" s="297"/>
      <c r="W460" s="297"/>
      <c r="X460" s="297"/>
      <c r="Y460" s="298" t="s">
        <v>1209</v>
      </c>
      <c r="Z460" s="299"/>
      <c r="AA460" s="22">
        <v>40938</v>
      </c>
      <c r="AB460" s="2" t="s">
        <v>1073</v>
      </c>
      <c r="AC460" s="11" t="str">
        <f t="shared" si="27"/>
        <v>旅費ﾐｭｰｼﾞｶﾙ</v>
      </c>
    </row>
    <row r="461" spans="3:29" hidden="1" x14ac:dyDescent="0.2">
      <c r="C461" s="63"/>
      <c r="D461" s="62"/>
      <c r="E461" s="61"/>
      <c r="F461" s="228" t="s">
        <v>67</v>
      </c>
      <c r="G461" s="210"/>
      <c r="H461" s="210" t="s">
        <v>13</v>
      </c>
      <c r="I461" s="301"/>
      <c r="J461" s="302">
        <v>1340</v>
      </c>
      <c r="K461" s="302"/>
      <c r="L461" s="302"/>
      <c r="M461" s="295">
        <v>2056</v>
      </c>
      <c r="N461" s="296"/>
      <c r="O461" s="303">
        <v>0</v>
      </c>
      <c r="P461" s="303"/>
      <c r="Q461" s="297">
        <f t="shared" si="28"/>
        <v>1340</v>
      </c>
      <c r="R461" s="297"/>
      <c r="S461" s="297"/>
      <c r="T461" s="298" t="s">
        <v>1123</v>
      </c>
      <c r="U461" s="297"/>
      <c r="V461" s="297"/>
      <c r="W461" s="297"/>
      <c r="X461" s="297"/>
      <c r="Y461" s="298" t="s">
        <v>1209</v>
      </c>
      <c r="Z461" s="299"/>
      <c r="AA461" s="22">
        <v>40938</v>
      </c>
      <c r="AB461" s="79" t="s">
        <v>1125</v>
      </c>
      <c r="AC461" s="11" t="str">
        <f t="shared" si="27"/>
        <v>旅費湖国</v>
      </c>
    </row>
    <row r="462" spans="3:29" hidden="1" x14ac:dyDescent="0.2">
      <c r="C462" s="63"/>
      <c r="D462" s="62"/>
      <c r="E462" s="61"/>
      <c r="F462" s="290" t="s">
        <v>12</v>
      </c>
      <c r="G462" s="291"/>
      <c r="H462" s="210" t="s">
        <v>13</v>
      </c>
      <c r="I462" s="301"/>
      <c r="J462" s="302">
        <v>2030</v>
      </c>
      <c r="K462" s="302"/>
      <c r="L462" s="302"/>
      <c r="M462" s="295">
        <v>2056</v>
      </c>
      <c r="N462" s="296"/>
      <c r="O462" s="303">
        <v>0</v>
      </c>
      <c r="P462" s="303"/>
      <c r="Q462" s="297">
        <f t="shared" si="28"/>
        <v>2030</v>
      </c>
      <c r="R462" s="297"/>
      <c r="S462" s="297"/>
      <c r="T462" s="298" t="s">
        <v>1123</v>
      </c>
      <c r="U462" s="297"/>
      <c r="V462" s="297"/>
      <c r="W462" s="297"/>
      <c r="X462" s="297"/>
      <c r="Y462" s="298" t="s">
        <v>1209</v>
      </c>
      <c r="Z462" s="299"/>
      <c r="AA462" s="22">
        <v>40938</v>
      </c>
      <c r="AB462" s="79" t="s">
        <v>1067</v>
      </c>
      <c r="AC462" s="11" t="str">
        <f t="shared" si="27"/>
        <v>旅費情報紙</v>
      </c>
    </row>
    <row r="463" spans="3:29" hidden="1" x14ac:dyDescent="0.2">
      <c r="C463" s="63"/>
      <c r="D463" s="62"/>
      <c r="E463" s="61"/>
      <c r="F463" s="290" t="s">
        <v>12</v>
      </c>
      <c r="G463" s="291"/>
      <c r="H463" s="210" t="s">
        <v>13</v>
      </c>
      <c r="I463" s="301"/>
      <c r="J463" s="302">
        <v>3070</v>
      </c>
      <c r="K463" s="302"/>
      <c r="L463" s="302"/>
      <c r="M463" s="295">
        <v>2056</v>
      </c>
      <c r="N463" s="296"/>
      <c r="O463" s="303">
        <v>0</v>
      </c>
      <c r="P463" s="303"/>
      <c r="Q463" s="297">
        <f t="shared" si="28"/>
        <v>3070</v>
      </c>
      <c r="R463" s="297"/>
      <c r="S463" s="297"/>
      <c r="T463" s="298" t="s">
        <v>1123</v>
      </c>
      <c r="U463" s="297"/>
      <c r="V463" s="297"/>
      <c r="W463" s="297"/>
      <c r="X463" s="297"/>
      <c r="Y463" s="298" t="s">
        <v>1209</v>
      </c>
      <c r="Z463" s="299"/>
      <c r="AA463" s="22">
        <v>40938</v>
      </c>
      <c r="AB463" s="78" t="s">
        <v>1124</v>
      </c>
      <c r="AC463" s="11" t="str">
        <f t="shared" si="27"/>
        <v>旅費ｺﾗﾎﾞ共通</v>
      </c>
    </row>
    <row r="464" spans="3:29" hidden="1" x14ac:dyDescent="0.2">
      <c r="C464" s="63"/>
      <c r="D464" s="62"/>
      <c r="E464" s="61"/>
      <c r="F464" s="290" t="s">
        <v>12</v>
      </c>
      <c r="G464" s="291"/>
      <c r="H464" s="210" t="s">
        <v>13</v>
      </c>
      <c r="I464" s="301"/>
      <c r="J464" s="304">
        <v>13860</v>
      </c>
      <c r="K464" s="304"/>
      <c r="L464" s="304"/>
      <c r="M464" s="295">
        <v>2056</v>
      </c>
      <c r="N464" s="296"/>
      <c r="O464" s="303">
        <v>0</v>
      </c>
      <c r="P464" s="303"/>
      <c r="Q464" s="297">
        <f t="shared" si="28"/>
        <v>13860</v>
      </c>
      <c r="R464" s="297"/>
      <c r="S464" s="297"/>
      <c r="T464" s="298" t="s">
        <v>1123</v>
      </c>
      <c r="U464" s="297"/>
      <c r="V464" s="297"/>
      <c r="W464" s="297"/>
      <c r="X464" s="297"/>
      <c r="Y464" s="298" t="s">
        <v>1209</v>
      </c>
      <c r="Z464" s="299"/>
      <c r="AA464" s="22">
        <v>40938</v>
      </c>
      <c r="AB464" s="2" t="s">
        <v>1112</v>
      </c>
      <c r="AC464" s="11" t="str">
        <f t="shared" si="27"/>
        <v>旅費ﾋﾟｱｺﾝ</v>
      </c>
    </row>
    <row r="465" spans="3:29" hidden="1" x14ac:dyDescent="0.2">
      <c r="C465" s="63"/>
      <c r="D465" s="62"/>
      <c r="E465" s="61"/>
      <c r="F465" s="290" t="s">
        <v>12</v>
      </c>
      <c r="G465" s="291"/>
      <c r="H465" s="210" t="s">
        <v>13</v>
      </c>
      <c r="I465" s="301"/>
      <c r="J465" s="294">
        <v>680</v>
      </c>
      <c r="K465" s="294"/>
      <c r="L465" s="294"/>
      <c r="M465" s="295">
        <v>2056</v>
      </c>
      <c r="N465" s="296"/>
      <c r="O465" s="297">
        <v>0</v>
      </c>
      <c r="P465" s="297"/>
      <c r="Q465" s="297">
        <f t="shared" si="28"/>
        <v>680</v>
      </c>
      <c r="R465" s="297"/>
      <c r="S465" s="297"/>
      <c r="T465" s="298" t="s">
        <v>1123</v>
      </c>
      <c r="U465" s="297"/>
      <c r="V465" s="297"/>
      <c r="W465" s="297"/>
      <c r="X465" s="297"/>
      <c r="Y465" s="298" t="s">
        <v>1209</v>
      </c>
      <c r="Z465" s="299"/>
      <c r="AA465" s="22">
        <v>40938</v>
      </c>
      <c r="AB465" s="2" t="s">
        <v>1210</v>
      </c>
      <c r="AC465" s="11" t="str">
        <f t="shared" si="27"/>
        <v>旅費ﾒﾃﾞｨｱ</v>
      </c>
    </row>
    <row r="466" spans="3:29" hidden="1" x14ac:dyDescent="0.2">
      <c r="C466" s="63"/>
      <c r="D466" s="62"/>
      <c r="E466" s="61"/>
      <c r="F466" s="290" t="s">
        <v>12</v>
      </c>
      <c r="G466" s="291"/>
      <c r="H466" s="210" t="s">
        <v>13</v>
      </c>
      <c r="I466" s="301"/>
      <c r="J466" s="302">
        <v>2990</v>
      </c>
      <c r="K466" s="302"/>
      <c r="L466" s="302"/>
      <c r="M466" s="295">
        <v>2056</v>
      </c>
      <c r="N466" s="296"/>
      <c r="O466" s="303">
        <v>0</v>
      </c>
      <c r="P466" s="303"/>
      <c r="Q466" s="297">
        <f t="shared" si="28"/>
        <v>2990</v>
      </c>
      <c r="R466" s="297"/>
      <c r="S466" s="297"/>
      <c r="T466" s="298" t="s">
        <v>1123</v>
      </c>
      <c r="U466" s="297"/>
      <c r="V466" s="297"/>
      <c r="W466" s="297"/>
      <c r="X466" s="297"/>
      <c r="Y466" s="298" t="s">
        <v>1209</v>
      </c>
      <c r="Z466" s="299"/>
      <c r="AA466" s="22">
        <v>40938</v>
      </c>
      <c r="AB466" s="2" t="s">
        <v>1081</v>
      </c>
      <c r="AC466" s="11" t="str">
        <f t="shared" si="27"/>
        <v>旅費自主PR</v>
      </c>
    </row>
    <row r="467" spans="3:29" hidden="1" x14ac:dyDescent="0.2">
      <c r="C467" s="63"/>
      <c r="D467" s="62"/>
      <c r="E467" s="61"/>
      <c r="F467" s="272" t="s">
        <v>12</v>
      </c>
      <c r="G467" s="273"/>
      <c r="H467" s="274" t="s">
        <v>11</v>
      </c>
      <c r="I467" s="273"/>
      <c r="J467" s="279">
        <v>2187</v>
      </c>
      <c r="K467" s="279"/>
      <c r="L467" s="279"/>
      <c r="M467" s="289">
        <v>1958</v>
      </c>
      <c r="N467" s="289"/>
      <c r="O467" s="285">
        <v>0</v>
      </c>
      <c r="P467" s="285"/>
      <c r="Q467" s="268">
        <f t="shared" ref="Q467:Q498" si="29">J467-O467</f>
        <v>2187</v>
      </c>
      <c r="R467" s="269"/>
      <c r="S467" s="270"/>
      <c r="T467" s="287" t="s">
        <v>186</v>
      </c>
      <c r="U467" s="287"/>
      <c r="V467" s="287"/>
      <c r="W467" s="287"/>
      <c r="X467" s="287"/>
      <c r="Y467" s="287" t="s">
        <v>1208</v>
      </c>
      <c r="Z467" s="288"/>
      <c r="AA467" s="22">
        <v>40939</v>
      </c>
      <c r="AB467" s="65" t="s">
        <v>1073</v>
      </c>
      <c r="AC467" s="11" t="str">
        <f t="shared" si="27"/>
        <v>消耗ﾐｭｰｼﾞｶﾙ</v>
      </c>
    </row>
    <row r="468" spans="3:29" hidden="1" x14ac:dyDescent="0.2">
      <c r="C468" s="63"/>
      <c r="D468" s="62"/>
      <c r="E468" s="61"/>
      <c r="F468" s="272" t="s">
        <v>12</v>
      </c>
      <c r="G468" s="273"/>
      <c r="H468" s="274" t="s">
        <v>11</v>
      </c>
      <c r="I468" s="273"/>
      <c r="J468" s="268">
        <v>17470</v>
      </c>
      <c r="K468" s="269"/>
      <c r="L468" s="270"/>
      <c r="M468" s="289">
        <v>1960</v>
      </c>
      <c r="N468" s="289"/>
      <c r="O468" s="285">
        <v>0</v>
      </c>
      <c r="P468" s="285"/>
      <c r="Q468" s="268">
        <f t="shared" si="29"/>
        <v>17470</v>
      </c>
      <c r="R468" s="269"/>
      <c r="S468" s="270"/>
      <c r="T468" s="287" t="s">
        <v>304</v>
      </c>
      <c r="U468" s="287"/>
      <c r="V468" s="287"/>
      <c r="W468" s="287"/>
      <c r="X468" s="287"/>
      <c r="Y468" s="287" t="s">
        <v>1207</v>
      </c>
      <c r="Z468" s="288"/>
      <c r="AA468" s="22">
        <v>40939</v>
      </c>
      <c r="AB468" s="65" t="s">
        <v>1094</v>
      </c>
      <c r="AC468" s="11" t="str">
        <f t="shared" si="27"/>
        <v>消耗ﾋﾟｱｺﾝ</v>
      </c>
    </row>
    <row r="469" spans="3:29" hidden="1" x14ac:dyDescent="0.2">
      <c r="C469" s="63"/>
      <c r="D469" s="62"/>
      <c r="E469" s="61"/>
      <c r="F469" s="272" t="s">
        <v>12</v>
      </c>
      <c r="G469" s="273"/>
      <c r="H469" s="274" t="s">
        <v>11</v>
      </c>
      <c r="I469" s="273"/>
      <c r="J469" s="268">
        <v>60000</v>
      </c>
      <c r="K469" s="269"/>
      <c r="L469" s="270"/>
      <c r="M469" s="289">
        <v>1984</v>
      </c>
      <c r="N469" s="289"/>
      <c r="O469" s="285">
        <v>0</v>
      </c>
      <c r="P469" s="285"/>
      <c r="Q469" s="268">
        <f t="shared" si="29"/>
        <v>60000</v>
      </c>
      <c r="R469" s="269"/>
      <c r="S469" s="270"/>
      <c r="T469" s="287" t="s">
        <v>1206</v>
      </c>
      <c r="U469" s="287"/>
      <c r="V469" s="287"/>
      <c r="W469" s="287"/>
      <c r="X469" s="287"/>
      <c r="Y469" s="287" t="s">
        <v>1205</v>
      </c>
      <c r="Z469" s="288"/>
      <c r="AA469" s="22">
        <v>40939</v>
      </c>
      <c r="AB469" s="65" t="s">
        <v>1073</v>
      </c>
      <c r="AC469" s="11" t="str">
        <f t="shared" si="27"/>
        <v>消耗ﾐｭｰｼﾞｶﾙ</v>
      </c>
    </row>
    <row r="470" spans="3:29" hidden="1" x14ac:dyDescent="0.2">
      <c r="C470" s="63"/>
      <c r="D470" s="62"/>
      <c r="E470" s="61"/>
      <c r="F470" s="272" t="s">
        <v>12</v>
      </c>
      <c r="G470" s="273"/>
      <c r="H470" s="274" t="s">
        <v>11</v>
      </c>
      <c r="I470" s="273"/>
      <c r="J470" s="268">
        <v>12360</v>
      </c>
      <c r="K470" s="269"/>
      <c r="L470" s="270"/>
      <c r="M470" s="289">
        <v>1985</v>
      </c>
      <c r="N470" s="289"/>
      <c r="O470" s="285">
        <v>0</v>
      </c>
      <c r="P470" s="285"/>
      <c r="Q470" s="268">
        <f t="shared" si="29"/>
        <v>12360</v>
      </c>
      <c r="R470" s="269"/>
      <c r="S470" s="270"/>
      <c r="T470" s="287" t="s">
        <v>687</v>
      </c>
      <c r="U470" s="287"/>
      <c r="V470" s="287"/>
      <c r="W470" s="287"/>
      <c r="X470" s="287"/>
      <c r="Y470" s="280" t="s">
        <v>1202</v>
      </c>
      <c r="Z470" s="283"/>
      <c r="AA470" s="22">
        <v>40939</v>
      </c>
      <c r="AB470" s="65" t="s">
        <v>1073</v>
      </c>
      <c r="AC470" s="11" t="str">
        <f t="shared" si="27"/>
        <v>消耗ﾐｭｰｼﾞｶﾙ</v>
      </c>
    </row>
    <row r="471" spans="3:29" hidden="1" x14ac:dyDescent="0.2">
      <c r="C471" s="63"/>
      <c r="D471" s="62"/>
      <c r="E471" s="61"/>
      <c r="F471" s="272" t="s">
        <v>12</v>
      </c>
      <c r="G471" s="273"/>
      <c r="H471" s="274" t="s">
        <v>11</v>
      </c>
      <c r="I471" s="273"/>
      <c r="J471" s="268">
        <v>5816</v>
      </c>
      <c r="K471" s="269"/>
      <c r="L471" s="270"/>
      <c r="M471" s="275">
        <v>1986</v>
      </c>
      <c r="N471" s="276"/>
      <c r="O471" s="285">
        <v>0</v>
      </c>
      <c r="P471" s="285"/>
      <c r="Q471" s="268">
        <f t="shared" si="29"/>
        <v>5816</v>
      </c>
      <c r="R471" s="269"/>
      <c r="S471" s="270"/>
      <c r="T471" s="287" t="s">
        <v>1204</v>
      </c>
      <c r="U471" s="287"/>
      <c r="V471" s="287"/>
      <c r="W471" s="287"/>
      <c r="X471" s="287"/>
      <c r="Y471" s="280" t="s">
        <v>1203</v>
      </c>
      <c r="Z471" s="283"/>
      <c r="AA471" s="22">
        <v>40939</v>
      </c>
      <c r="AB471" s="65" t="s">
        <v>1073</v>
      </c>
      <c r="AC471" s="11" t="str">
        <f t="shared" si="27"/>
        <v>消耗ﾐｭｰｼﾞｶﾙ</v>
      </c>
    </row>
    <row r="472" spans="3:29" hidden="1" x14ac:dyDescent="0.2">
      <c r="C472" s="63"/>
      <c r="D472" s="62"/>
      <c r="E472" s="61"/>
      <c r="F472" s="272" t="s">
        <v>12</v>
      </c>
      <c r="G472" s="273"/>
      <c r="H472" s="274" t="s">
        <v>11</v>
      </c>
      <c r="I472" s="273"/>
      <c r="J472" s="268">
        <v>17009</v>
      </c>
      <c r="K472" s="269"/>
      <c r="L472" s="270"/>
      <c r="M472" s="289">
        <v>1988</v>
      </c>
      <c r="N472" s="289"/>
      <c r="O472" s="285">
        <v>0</v>
      </c>
      <c r="P472" s="285"/>
      <c r="Q472" s="268">
        <f t="shared" si="29"/>
        <v>17009</v>
      </c>
      <c r="R472" s="269"/>
      <c r="S472" s="270"/>
      <c r="T472" s="287" t="s">
        <v>1204</v>
      </c>
      <c r="U472" s="287"/>
      <c r="V472" s="287"/>
      <c r="W472" s="287"/>
      <c r="X472" s="287"/>
      <c r="Y472" s="280" t="s">
        <v>1203</v>
      </c>
      <c r="Z472" s="283"/>
      <c r="AA472" s="22">
        <v>40939</v>
      </c>
      <c r="AB472" s="65" t="s">
        <v>1073</v>
      </c>
      <c r="AC472" s="11" t="str">
        <f t="shared" si="27"/>
        <v>消耗ﾐｭｰｼﾞｶﾙ</v>
      </c>
    </row>
    <row r="473" spans="3:29" hidden="1" x14ac:dyDescent="0.2">
      <c r="C473" s="63"/>
      <c r="D473" s="62"/>
      <c r="E473" s="61"/>
      <c r="F473" s="272" t="s">
        <v>12</v>
      </c>
      <c r="G473" s="273"/>
      <c r="H473" s="274" t="s">
        <v>11</v>
      </c>
      <c r="I473" s="273"/>
      <c r="J473" s="268">
        <v>10833</v>
      </c>
      <c r="K473" s="269"/>
      <c r="L473" s="270"/>
      <c r="M473" s="289">
        <v>2004</v>
      </c>
      <c r="N473" s="289"/>
      <c r="O473" s="285">
        <v>0</v>
      </c>
      <c r="P473" s="285"/>
      <c r="Q473" s="268">
        <f t="shared" si="29"/>
        <v>10833</v>
      </c>
      <c r="R473" s="269"/>
      <c r="S473" s="270"/>
      <c r="T473" s="287" t="s">
        <v>1204</v>
      </c>
      <c r="U473" s="287"/>
      <c r="V473" s="287"/>
      <c r="W473" s="287"/>
      <c r="X473" s="287"/>
      <c r="Y473" s="280" t="s">
        <v>1203</v>
      </c>
      <c r="Z473" s="283"/>
      <c r="AA473" s="22">
        <v>40939</v>
      </c>
      <c r="AB473" s="65" t="s">
        <v>1073</v>
      </c>
      <c r="AC473" s="11" t="str">
        <f t="shared" si="27"/>
        <v>消耗ﾐｭｰｼﾞｶﾙ</v>
      </c>
    </row>
    <row r="474" spans="3:29" hidden="1" x14ac:dyDescent="0.2">
      <c r="C474" s="63"/>
      <c r="D474" s="62"/>
      <c r="E474" s="61"/>
      <c r="F474" s="272" t="s">
        <v>12</v>
      </c>
      <c r="G474" s="273"/>
      <c r="H474" s="274" t="s">
        <v>11</v>
      </c>
      <c r="I474" s="273"/>
      <c r="J474" s="268">
        <v>12952</v>
      </c>
      <c r="K474" s="269"/>
      <c r="L474" s="270"/>
      <c r="M474" s="289">
        <v>2005</v>
      </c>
      <c r="N474" s="289"/>
      <c r="O474" s="285">
        <v>0</v>
      </c>
      <c r="P474" s="285"/>
      <c r="Q474" s="268">
        <f t="shared" si="29"/>
        <v>12952</v>
      </c>
      <c r="R474" s="269"/>
      <c r="S474" s="270"/>
      <c r="T474" s="287" t="s">
        <v>687</v>
      </c>
      <c r="U474" s="287"/>
      <c r="V474" s="287"/>
      <c r="W474" s="287"/>
      <c r="X474" s="287"/>
      <c r="Y474" s="280" t="s">
        <v>1202</v>
      </c>
      <c r="Z474" s="283"/>
      <c r="AA474" s="22">
        <v>40939</v>
      </c>
      <c r="AB474" s="65" t="s">
        <v>1073</v>
      </c>
      <c r="AC474" s="11" t="str">
        <f t="shared" si="27"/>
        <v>消耗ﾐｭｰｼﾞｶﾙ</v>
      </c>
    </row>
    <row r="475" spans="3:29" hidden="1" x14ac:dyDescent="0.2">
      <c r="C475" s="63"/>
      <c r="D475" s="62"/>
      <c r="E475" s="61"/>
      <c r="F475" s="272" t="s">
        <v>12</v>
      </c>
      <c r="G475" s="273"/>
      <c r="H475" s="274" t="s">
        <v>11</v>
      </c>
      <c r="I475" s="273"/>
      <c r="J475" s="268">
        <v>50358</v>
      </c>
      <c r="K475" s="269"/>
      <c r="L475" s="270"/>
      <c r="M475" s="289">
        <v>2022</v>
      </c>
      <c r="N475" s="289"/>
      <c r="O475" s="285">
        <v>0</v>
      </c>
      <c r="P475" s="285"/>
      <c r="Q475" s="268">
        <f t="shared" si="29"/>
        <v>50358</v>
      </c>
      <c r="R475" s="269"/>
      <c r="S475" s="270"/>
      <c r="T475" s="287" t="s">
        <v>80</v>
      </c>
      <c r="U475" s="287"/>
      <c r="V475" s="287"/>
      <c r="W475" s="287"/>
      <c r="X475" s="287"/>
      <c r="Y475" s="287" t="s">
        <v>1201</v>
      </c>
      <c r="Z475" s="288"/>
      <c r="AA475" s="22">
        <v>40939</v>
      </c>
      <c r="AB475" s="65" t="s">
        <v>1081</v>
      </c>
      <c r="AC475" s="11" t="str">
        <f t="shared" si="27"/>
        <v>消耗自主PR</v>
      </c>
    </row>
    <row r="476" spans="3:29" hidden="1" x14ac:dyDescent="0.2">
      <c r="C476" s="63"/>
      <c r="D476" s="62"/>
      <c r="E476" s="61"/>
      <c r="F476" s="272" t="s">
        <v>12</v>
      </c>
      <c r="G476" s="273"/>
      <c r="H476" s="274" t="s">
        <v>1093</v>
      </c>
      <c r="I476" s="273"/>
      <c r="J476" s="268">
        <v>12080</v>
      </c>
      <c r="K476" s="269"/>
      <c r="L476" s="270"/>
      <c r="M476" s="305">
        <v>2058</v>
      </c>
      <c r="N476" s="306"/>
      <c r="O476" s="268">
        <v>0</v>
      </c>
      <c r="P476" s="270"/>
      <c r="Q476" s="268">
        <f t="shared" si="29"/>
        <v>12080</v>
      </c>
      <c r="R476" s="269"/>
      <c r="S476" s="270"/>
      <c r="T476" s="268" t="s">
        <v>188</v>
      </c>
      <c r="U476" s="269"/>
      <c r="V476" s="269"/>
      <c r="W476" s="269"/>
      <c r="X476" s="270"/>
      <c r="Y476" s="268" t="s">
        <v>1198</v>
      </c>
      <c r="Z476" s="271"/>
      <c r="AA476" s="22">
        <v>40939</v>
      </c>
      <c r="AB476" s="65" t="s">
        <v>1200</v>
      </c>
      <c r="AC476" s="11" t="str">
        <f t="shared" si="27"/>
        <v>通信ﾒﾃﾞｨｱ</v>
      </c>
    </row>
    <row r="477" spans="3:29" hidden="1" x14ac:dyDescent="0.2">
      <c r="C477" s="63"/>
      <c r="D477" s="62"/>
      <c r="E477" s="61"/>
      <c r="F477" s="272" t="s">
        <v>12</v>
      </c>
      <c r="G477" s="273"/>
      <c r="H477" s="274" t="s">
        <v>1093</v>
      </c>
      <c r="I477" s="273"/>
      <c r="J477" s="268">
        <v>16240</v>
      </c>
      <c r="K477" s="269"/>
      <c r="L477" s="270"/>
      <c r="M477" s="305">
        <v>2058</v>
      </c>
      <c r="N477" s="306"/>
      <c r="O477" s="268">
        <v>0</v>
      </c>
      <c r="P477" s="270"/>
      <c r="Q477" s="268">
        <f t="shared" si="29"/>
        <v>16240</v>
      </c>
      <c r="R477" s="269"/>
      <c r="S477" s="270"/>
      <c r="T477" s="268" t="s">
        <v>188</v>
      </c>
      <c r="U477" s="269"/>
      <c r="V477" s="269"/>
      <c r="W477" s="269"/>
      <c r="X477" s="270"/>
      <c r="Y477" s="268" t="s">
        <v>1198</v>
      </c>
      <c r="Z477" s="271"/>
      <c r="AA477" s="22">
        <v>40939</v>
      </c>
      <c r="AB477" s="65" t="s">
        <v>1199</v>
      </c>
      <c r="AC477" s="11" t="str">
        <f t="shared" si="27"/>
        <v>通信ﾌｧｰｽﾄ</v>
      </c>
    </row>
    <row r="478" spans="3:29" hidden="1" x14ac:dyDescent="0.2">
      <c r="C478" s="63"/>
      <c r="D478" s="62"/>
      <c r="E478" s="61"/>
      <c r="F478" s="272" t="s">
        <v>12</v>
      </c>
      <c r="G478" s="273"/>
      <c r="H478" s="274" t="s">
        <v>1093</v>
      </c>
      <c r="I478" s="273"/>
      <c r="J478" s="279">
        <v>80</v>
      </c>
      <c r="K478" s="279"/>
      <c r="L478" s="279"/>
      <c r="M478" s="305">
        <v>2058</v>
      </c>
      <c r="N478" s="306"/>
      <c r="O478" s="285">
        <v>0</v>
      </c>
      <c r="P478" s="285"/>
      <c r="Q478" s="285">
        <f t="shared" si="29"/>
        <v>80</v>
      </c>
      <c r="R478" s="285"/>
      <c r="S478" s="285"/>
      <c r="T478" s="268" t="s">
        <v>188</v>
      </c>
      <c r="U478" s="269"/>
      <c r="V478" s="269"/>
      <c r="W478" s="269"/>
      <c r="X478" s="270"/>
      <c r="Y478" s="268" t="s">
        <v>1198</v>
      </c>
      <c r="Z478" s="271"/>
      <c r="AA478" s="22">
        <v>40939</v>
      </c>
      <c r="AB478" s="65" t="s">
        <v>1197</v>
      </c>
      <c r="AC478" s="11" t="str">
        <f t="shared" si="27"/>
        <v>通信湖国</v>
      </c>
    </row>
    <row r="479" spans="3:29" x14ac:dyDescent="0.2">
      <c r="C479" s="63"/>
      <c r="D479" s="62"/>
      <c r="E479" s="61"/>
      <c r="F479" s="308" t="s">
        <v>12</v>
      </c>
      <c r="G479" s="309"/>
      <c r="H479" s="274" t="s">
        <v>11</v>
      </c>
      <c r="I479" s="273"/>
      <c r="J479" s="279">
        <v>2000</v>
      </c>
      <c r="K479" s="279"/>
      <c r="L479" s="279"/>
      <c r="M479" s="289">
        <v>2168</v>
      </c>
      <c r="N479" s="289"/>
      <c r="O479" s="285">
        <v>0</v>
      </c>
      <c r="P479" s="285"/>
      <c r="Q479" s="285">
        <f t="shared" si="29"/>
        <v>2000</v>
      </c>
      <c r="R479" s="285"/>
      <c r="S479" s="285"/>
      <c r="T479" s="285" t="s">
        <v>1196</v>
      </c>
      <c r="U479" s="285"/>
      <c r="V479" s="285"/>
      <c r="W479" s="285"/>
      <c r="X479" s="285"/>
      <c r="Y479" s="285" t="s">
        <v>1195</v>
      </c>
      <c r="Z479" s="307"/>
      <c r="AA479" s="22">
        <v>40941</v>
      </c>
      <c r="AB479" s="65" t="s">
        <v>1097</v>
      </c>
      <c r="AC479" s="11" t="str">
        <f t="shared" si="27"/>
        <v>消耗ｺﾗﾎﾞ関ﾌｨﾙ</v>
      </c>
    </row>
    <row r="480" spans="3:29" hidden="1" x14ac:dyDescent="0.2">
      <c r="C480" s="63"/>
      <c r="D480" s="62"/>
      <c r="E480" s="61"/>
      <c r="F480" s="272" t="s">
        <v>12</v>
      </c>
      <c r="G480" s="273"/>
      <c r="H480" s="274" t="s">
        <v>16</v>
      </c>
      <c r="I480" s="273"/>
      <c r="J480" s="268">
        <v>1025850</v>
      </c>
      <c r="K480" s="269"/>
      <c r="L480" s="270"/>
      <c r="M480" s="284">
        <v>2139</v>
      </c>
      <c r="N480" s="284"/>
      <c r="O480" s="268">
        <v>0</v>
      </c>
      <c r="P480" s="270"/>
      <c r="Q480" s="268">
        <f t="shared" si="29"/>
        <v>1025850</v>
      </c>
      <c r="R480" s="269"/>
      <c r="S480" s="270"/>
      <c r="T480" s="268" t="s">
        <v>1111</v>
      </c>
      <c r="U480" s="269"/>
      <c r="V480" s="269"/>
      <c r="W480" s="269"/>
      <c r="X480" s="270"/>
      <c r="Y480" s="287" t="s">
        <v>1194</v>
      </c>
      <c r="Z480" s="288"/>
      <c r="AA480" s="22">
        <v>40942</v>
      </c>
      <c r="AB480" s="65" t="s">
        <v>1073</v>
      </c>
      <c r="AC480" s="11" t="str">
        <f t="shared" si="27"/>
        <v>報償ﾐｭｰｼﾞｶﾙ</v>
      </c>
    </row>
    <row r="481" spans="3:29" hidden="1" x14ac:dyDescent="0.2">
      <c r="C481" s="63"/>
      <c r="D481" s="62"/>
      <c r="E481" s="61"/>
      <c r="F481" s="308" t="s">
        <v>12</v>
      </c>
      <c r="G481" s="309"/>
      <c r="H481" s="274" t="s">
        <v>16</v>
      </c>
      <c r="I481" s="273"/>
      <c r="J481" s="279">
        <v>105000</v>
      </c>
      <c r="K481" s="279"/>
      <c r="L481" s="279"/>
      <c r="M481" s="284">
        <v>2383</v>
      </c>
      <c r="N481" s="284"/>
      <c r="O481" s="285">
        <v>0</v>
      </c>
      <c r="P481" s="285"/>
      <c r="Q481" s="285">
        <f t="shared" si="29"/>
        <v>105000</v>
      </c>
      <c r="R481" s="285"/>
      <c r="S481" s="285"/>
      <c r="T481" s="285" t="s">
        <v>1193</v>
      </c>
      <c r="U481" s="285"/>
      <c r="V481" s="285"/>
      <c r="W481" s="285"/>
      <c r="X481" s="285"/>
      <c r="Y481" s="285" t="s">
        <v>1192</v>
      </c>
      <c r="Z481" s="307"/>
      <c r="AA481" s="22">
        <v>40942</v>
      </c>
      <c r="AB481" s="65" t="s">
        <v>1188</v>
      </c>
      <c r="AC481" s="11" t="str">
        <f t="shared" si="27"/>
        <v>報償ｺﾗﾎﾞ匠</v>
      </c>
    </row>
    <row r="482" spans="3:29" hidden="1" x14ac:dyDescent="0.2">
      <c r="C482" s="63"/>
      <c r="D482" s="62"/>
      <c r="E482" s="61"/>
      <c r="F482" s="308" t="s">
        <v>12</v>
      </c>
      <c r="G482" s="309"/>
      <c r="H482" s="274" t="s">
        <v>16</v>
      </c>
      <c r="I482" s="273"/>
      <c r="J482" s="279">
        <v>100000</v>
      </c>
      <c r="K482" s="279"/>
      <c r="L482" s="279"/>
      <c r="M482" s="284" t="s">
        <v>1191</v>
      </c>
      <c r="N482" s="284"/>
      <c r="O482" s="285">
        <v>10000</v>
      </c>
      <c r="P482" s="285"/>
      <c r="Q482" s="285">
        <f t="shared" si="29"/>
        <v>90000</v>
      </c>
      <c r="R482" s="285"/>
      <c r="S482" s="285"/>
      <c r="T482" s="285" t="s">
        <v>1190</v>
      </c>
      <c r="U482" s="285"/>
      <c r="V482" s="285"/>
      <c r="W482" s="285"/>
      <c r="X482" s="285"/>
      <c r="Y482" s="285" t="s">
        <v>1189</v>
      </c>
      <c r="Z482" s="307"/>
      <c r="AA482" s="22">
        <v>40942</v>
      </c>
      <c r="AB482" s="65" t="s">
        <v>1188</v>
      </c>
      <c r="AC482" s="11" t="str">
        <f t="shared" si="27"/>
        <v>報償ｺﾗﾎﾞ匠</v>
      </c>
    </row>
    <row r="483" spans="3:29" hidden="1" x14ac:dyDescent="0.2">
      <c r="C483" s="63"/>
      <c r="D483" s="62"/>
      <c r="E483" s="61"/>
      <c r="F483" s="308" t="s">
        <v>12</v>
      </c>
      <c r="G483" s="309"/>
      <c r="H483" s="310" t="s">
        <v>11</v>
      </c>
      <c r="I483" s="311"/>
      <c r="J483" s="279">
        <v>87585</v>
      </c>
      <c r="K483" s="279"/>
      <c r="L483" s="279"/>
      <c r="M483" s="212" t="s">
        <v>1185</v>
      </c>
      <c r="N483" s="284"/>
      <c r="O483" s="285">
        <v>0</v>
      </c>
      <c r="P483" s="285"/>
      <c r="Q483" s="285">
        <f t="shared" si="29"/>
        <v>87585</v>
      </c>
      <c r="R483" s="285"/>
      <c r="S483" s="285"/>
      <c r="T483" s="213" t="s">
        <v>1187</v>
      </c>
      <c r="U483" s="285"/>
      <c r="V483" s="285"/>
      <c r="W483" s="285"/>
      <c r="X483" s="285"/>
      <c r="Y483" s="213" t="s">
        <v>1186</v>
      </c>
      <c r="Z483" s="307"/>
      <c r="AA483" s="22">
        <v>40948</v>
      </c>
      <c r="AB483" s="65" t="s">
        <v>1182</v>
      </c>
      <c r="AC483" s="11" t="str">
        <f t="shared" si="27"/>
        <v>消耗ﾐｭｰｼﾞｶﾙ</v>
      </c>
    </row>
    <row r="484" spans="3:29" hidden="1" x14ac:dyDescent="0.2">
      <c r="C484" s="63"/>
      <c r="D484" s="62"/>
      <c r="E484" s="61"/>
      <c r="F484" s="308" t="s">
        <v>12</v>
      </c>
      <c r="G484" s="309"/>
      <c r="H484" s="310" t="s">
        <v>1075</v>
      </c>
      <c r="I484" s="311"/>
      <c r="J484" s="279">
        <v>9920</v>
      </c>
      <c r="K484" s="279"/>
      <c r="L484" s="279"/>
      <c r="M484" s="212" t="s">
        <v>1185</v>
      </c>
      <c r="N484" s="284"/>
      <c r="O484" s="285">
        <v>0</v>
      </c>
      <c r="P484" s="285"/>
      <c r="Q484" s="285">
        <f t="shared" si="29"/>
        <v>9920</v>
      </c>
      <c r="R484" s="285"/>
      <c r="S484" s="285"/>
      <c r="T484" s="213" t="s">
        <v>1184</v>
      </c>
      <c r="U484" s="285"/>
      <c r="V484" s="285"/>
      <c r="W484" s="285"/>
      <c r="X484" s="285"/>
      <c r="Y484" s="213" t="s">
        <v>1183</v>
      </c>
      <c r="Z484" s="307"/>
      <c r="AA484" s="22">
        <v>40948</v>
      </c>
      <c r="AB484" s="65" t="s">
        <v>1182</v>
      </c>
      <c r="AC484" s="11" t="str">
        <f t="shared" si="27"/>
        <v>食糧ﾐｭｰｼﾞｶﾙ</v>
      </c>
    </row>
    <row r="485" spans="3:29" hidden="1" x14ac:dyDescent="0.2">
      <c r="C485" s="63"/>
      <c r="D485" s="62"/>
      <c r="E485" s="61"/>
      <c r="F485" s="246" t="s">
        <v>12</v>
      </c>
      <c r="G485" s="247"/>
      <c r="H485" s="248" t="s">
        <v>47</v>
      </c>
      <c r="I485" s="248"/>
      <c r="J485" s="243">
        <v>300</v>
      </c>
      <c r="K485" s="243"/>
      <c r="L485" s="243"/>
      <c r="M485" s="249">
        <v>1430</v>
      </c>
      <c r="N485" s="249"/>
      <c r="O485" s="243">
        <v>0</v>
      </c>
      <c r="P485" s="243"/>
      <c r="Q485" s="250">
        <f t="shared" si="29"/>
        <v>300</v>
      </c>
      <c r="R485" s="250"/>
      <c r="S485" s="250"/>
      <c r="T485" s="243" t="s">
        <v>1181</v>
      </c>
      <c r="U485" s="243"/>
      <c r="V485" s="243"/>
      <c r="W485" s="243"/>
      <c r="X485" s="243"/>
      <c r="Y485" s="244" t="s">
        <v>1180</v>
      </c>
      <c r="Z485" s="245"/>
      <c r="AA485" s="22">
        <v>40944</v>
      </c>
      <c r="AB485" s="2" t="s">
        <v>1091</v>
      </c>
      <c r="AC485" s="11" t="str">
        <f t="shared" si="27"/>
        <v>手数ｱｰﾄﾒｲﾂ</v>
      </c>
    </row>
    <row r="486" spans="3:29" hidden="1" x14ac:dyDescent="0.2">
      <c r="C486" s="63"/>
      <c r="D486" s="62"/>
      <c r="E486" s="61"/>
      <c r="F486" s="272" t="s">
        <v>12</v>
      </c>
      <c r="G486" s="273"/>
      <c r="H486" s="274" t="s">
        <v>15</v>
      </c>
      <c r="I486" s="273"/>
      <c r="J486" s="268">
        <v>81900</v>
      </c>
      <c r="K486" s="269"/>
      <c r="L486" s="270"/>
      <c r="M486" s="284">
        <v>144</v>
      </c>
      <c r="N486" s="284"/>
      <c r="O486" s="268">
        <v>0</v>
      </c>
      <c r="P486" s="270"/>
      <c r="Q486" s="268">
        <f t="shared" si="29"/>
        <v>81900</v>
      </c>
      <c r="R486" s="269"/>
      <c r="S486" s="270"/>
      <c r="T486" s="287" t="s">
        <v>104</v>
      </c>
      <c r="U486" s="287"/>
      <c r="V486" s="287"/>
      <c r="W486" s="287"/>
      <c r="X486" s="287"/>
      <c r="Y486" s="287" t="s">
        <v>1179</v>
      </c>
      <c r="Z486" s="288"/>
      <c r="AA486" s="22">
        <v>40954</v>
      </c>
      <c r="AB486" s="70" t="s">
        <v>1078</v>
      </c>
      <c r="AC486" s="11" t="str">
        <f t="shared" si="27"/>
        <v>委託ねっと</v>
      </c>
    </row>
    <row r="487" spans="3:29" hidden="1" x14ac:dyDescent="0.2">
      <c r="C487" s="63"/>
      <c r="D487" s="62"/>
      <c r="E487" s="61"/>
      <c r="F487" s="272" t="s">
        <v>12</v>
      </c>
      <c r="G487" s="273"/>
      <c r="H487" s="274" t="s">
        <v>15</v>
      </c>
      <c r="I487" s="273"/>
      <c r="J487" s="268">
        <v>42000</v>
      </c>
      <c r="K487" s="269"/>
      <c r="L487" s="270"/>
      <c r="M487" s="284">
        <v>355</v>
      </c>
      <c r="N487" s="284"/>
      <c r="O487" s="268">
        <v>0</v>
      </c>
      <c r="P487" s="270"/>
      <c r="Q487" s="268">
        <f t="shared" si="29"/>
        <v>42000</v>
      </c>
      <c r="R487" s="269"/>
      <c r="S487" s="270"/>
      <c r="T487" s="268" t="s">
        <v>102</v>
      </c>
      <c r="U487" s="269"/>
      <c r="V487" s="269"/>
      <c r="W487" s="269"/>
      <c r="X487" s="270"/>
      <c r="Y487" s="287" t="s">
        <v>1178</v>
      </c>
      <c r="Z487" s="288"/>
      <c r="AA487" s="22">
        <v>40954</v>
      </c>
      <c r="AB487" s="70" t="s">
        <v>1078</v>
      </c>
      <c r="AC487" s="11" t="str">
        <f t="shared" si="27"/>
        <v>委託ねっと</v>
      </c>
    </row>
    <row r="488" spans="3:29" x14ac:dyDescent="0.2">
      <c r="C488" s="63"/>
      <c r="D488" s="62"/>
      <c r="E488" s="61"/>
      <c r="F488" s="246" t="s">
        <v>12</v>
      </c>
      <c r="G488" s="247"/>
      <c r="H488" s="248" t="s">
        <v>47</v>
      </c>
      <c r="I488" s="248"/>
      <c r="J488" s="243">
        <v>39330</v>
      </c>
      <c r="K488" s="243"/>
      <c r="L488" s="243"/>
      <c r="M488" s="249">
        <v>1437</v>
      </c>
      <c r="N488" s="249"/>
      <c r="O488" s="243">
        <v>0</v>
      </c>
      <c r="P488" s="243"/>
      <c r="Q488" s="250">
        <f t="shared" si="29"/>
        <v>39330</v>
      </c>
      <c r="R488" s="250"/>
      <c r="S488" s="250"/>
      <c r="T488" s="243" t="s">
        <v>1177</v>
      </c>
      <c r="U488" s="243"/>
      <c r="V488" s="243"/>
      <c r="W488" s="243"/>
      <c r="X488" s="243"/>
      <c r="Y488" s="244" t="s">
        <v>1176</v>
      </c>
      <c r="Z488" s="245"/>
      <c r="AA488" s="22">
        <v>40954</v>
      </c>
      <c r="AB488" s="2" t="s">
        <v>1097</v>
      </c>
      <c r="AC488" s="11" t="str">
        <f t="shared" si="27"/>
        <v>手数ｺﾗﾎﾞ関ﾌｨﾙ</v>
      </c>
    </row>
    <row r="489" spans="3:29" hidden="1" x14ac:dyDescent="0.2">
      <c r="C489" s="63"/>
      <c r="D489" s="62"/>
      <c r="E489" s="61"/>
      <c r="F489" s="272" t="s">
        <v>12</v>
      </c>
      <c r="G489" s="273"/>
      <c r="H489" s="274" t="s">
        <v>16</v>
      </c>
      <c r="I489" s="273"/>
      <c r="J489" s="268">
        <v>27000</v>
      </c>
      <c r="K489" s="269"/>
      <c r="L489" s="270"/>
      <c r="M489" s="284" t="s">
        <v>1175</v>
      </c>
      <c r="N489" s="284"/>
      <c r="O489" s="268">
        <v>2700</v>
      </c>
      <c r="P489" s="270"/>
      <c r="Q489" s="268">
        <f t="shared" si="29"/>
        <v>24300</v>
      </c>
      <c r="R489" s="269"/>
      <c r="S489" s="270"/>
      <c r="T489" s="268" t="s">
        <v>1104</v>
      </c>
      <c r="U489" s="269"/>
      <c r="V489" s="269"/>
      <c r="W489" s="269"/>
      <c r="X489" s="270"/>
      <c r="Y489" s="287" t="s">
        <v>1174</v>
      </c>
      <c r="Z489" s="288"/>
      <c r="AA489" s="22">
        <v>40959</v>
      </c>
      <c r="AB489" s="65" t="s">
        <v>1073</v>
      </c>
      <c r="AC489" s="11" t="str">
        <f t="shared" si="27"/>
        <v>報償ﾐｭｰｼﾞｶﾙ</v>
      </c>
    </row>
    <row r="490" spans="3:29" hidden="1" x14ac:dyDescent="0.2">
      <c r="C490" s="63"/>
      <c r="D490" s="62"/>
      <c r="E490" s="61"/>
      <c r="F490" s="272" t="s">
        <v>12</v>
      </c>
      <c r="G490" s="273"/>
      <c r="H490" s="274" t="s">
        <v>16</v>
      </c>
      <c r="I490" s="273"/>
      <c r="J490" s="268">
        <v>24000</v>
      </c>
      <c r="K490" s="269"/>
      <c r="L490" s="270"/>
      <c r="M490" s="284" t="s">
        <v>1173</v>
      </c>
      <c r="N490" s="284"/>
      <c r="O490" s="268">
        <v>2400</v>
      </c>
      <c r="P490" s="270"/>
      <c r="Q490" s="268">
        <f t="shared" si="29"/>
        <v>21600</v>
      </c>
      <c r="R490" s="269"/>
      <c r="S490" s="270"/>
      <c r="T490" s="268" t="s">
        <v>1172</v>
      </c>
      <c r="U490" s="269"/>
      <c r="V490" s="269"/>
      <c r="W490" s="269"/>
      <c r="X490" s="270"/>
      <c r="Y490" s="287" t="s">
        <v>1171</v>
      </c>
      <c r="Z490" s="288"/>
      <c r="AA490" s="22">
        <v>40959</v>
      </c>
      <c r="AB490" s="65" t="s">
        <v>1073</v>
      </c>
      <c r="AC490" s="11" t="str">
        <f t="shared" si="27"/>
        <v>報償ﾐｭｰｼﾞｶﾙ</v>
      </c>
    </row>
    <row r="491" spans="3:29" hidden="1" x14ac:dyDescent="0.2">
      <c r="C491" s="63"/>
      <c r="D491" s="62"/>
      <c r="E491" s="61"/>
      <c r="F491" s="272" t="s">
        <v>12</v>
      </c>
      <c r="G491" s="273"/>
      <c r="H491" s="274" t="s">
        <v>16</v>
      </c>
      <c r="I491" s="273"/>
      <c r="J491" s="268">
        <v>12000</v>
      </c>
      <c r="K491" s="269"/>
      <c r="L491" s="270"/>
      <c r="M491" s="275" t="s">
        <v>1170</v>
      </c>
      <c r="N491" s="276"/>
      <c r="O491" s="268">
        <v>1200</v>
      </c>
      <c r="P491" s="270"/>
      <c r="Q491" s="268">
        <f t="shared" si="29"/>
        <v>10800</v>
      </c>
      <c r="R491" s="269"/>
      <c r="S491" s="270"/>
      <c r="T491" s="268" t="s">
        <v>1169</v>
      </c>
      <c r="U491" s="269"/>
      <c r="V491" s="269"/>
      <c r="W491" s="269"/>
      <c r="X491" s="270"/>
      <c r="Y491" s="287" t="s">
        <v>1168</v>
      </c>
      <c r="Z491" s="288"/>
      <c r="AA491" s="22">
        <v>40959</v>
      </c>
      <c r="AB491" s="65" t="s">
        <v>1073</v>
      </c>
      <c r="AC491" s="11" t="str">
        <f t="shared" si="27"/>
        <v>報償ﾐｭｰｼﾞｶﾙ</v>
      </c>
    </row>
    <row r="492" spans="3:29" hidden="1" x14ac:dyDescent="0.2">
      <c r="C492" s="63"/>
      <c r="D492" s="62"/>
      <c r="E492" s="61"/>
      <c r="F492" s="272" t="s">
        <v>12</v>
      </c>
      <c r="G492" s="273"/>
      <c r="H492" s="274" t="s">
        <v>16</v>
      </c>
      <c r="I492" s="273"/>
      <c r="J492" s="268">
        <v>22222</v>
      </c>
      <c r="K492" s="269"/>
      <c r="L492" s="270"/>
      <c r="M492" s="275" t="s">
        <v>1167</v>
      </c>
      <c r="N492" s="276"/>
      <c r="O492" s="268">
        <v>2222</v>
      </c>
      <c r="P492" s="270"/>
      <c r="Q492" s="268">
        <f t="shared" si="29"/>
        <v>20000</v>
      </c>
      <c r="R492" s="269"/>
      <c r="S492" s="270"/>
      <c r="T492" s="268" t="s">
        <v>1165</v>
      </c>
      <c r="U492" s="269"/>
      <c r="V492" s="269"/>
      <c r="W492" s="269"/>
      <c r="X492" s="270"/>
      <c r="Y492" s="268" t="s">
        <v>1166</v>
      </c>
      <c r="Z492" s="271"/>
      <c r="AA492" s="22">
        <v>40959</v>
      </c>
      <c r="AB492" s="65" t="s">
        <v>1112</v>
      </c>
      <c r="AC492" s="11" t="str">
        <f t="shared" si="27"/>
        <v>報償ﾋﾟｱｺﾝ</v>
      </c>
    </row>
    <row r="493" spans="3:29" hidden="1" x14ac:dyDescent="0.2">
      <c r="C493" s="63"/>
      <c r="D493" s="62"/>
      <c r="E493" s="61"/>
      <c r="F493" s="272" t="s">
        <v>12</v>
      </c>
      <c r="G493" s="273"/>
      <c r="H493" s="274" t="s">
        <v>16</v>
      </c>
      <c r="I493" s="273"/>
      <c r="J493" s="268">
        <v>22222</v>
      </c>
      <c r="K493" s="269"/>
      <c r="L493" s="270"/>
      <c r="M493" s="275" t="s">
        <v>1167</v>
      </c>
      <c r="N493" s="276"/>
      <c r="O493" s="268">
        <v>2222</v>
      </c>
      <c r="P493" s="270"/>
      <c r="Q493" s="268">
        <f t="shared" si="29"/>
        <v>20000</v>
      </c>
      <c r="R493" s="269"/>
      <c r="S493" s="270"/>
      <c r="T493" s="268" t="s">
        <v>1163</v>
      </c>
      <c r="U493" s="269"/>
      <c r="V493" s="269"/>
      <c r="W493" s="269"/>
      <c r="X493" s="270"/>
      <c r="Y493" s="268" t="s">
        <v>1166</v>
      </c>
      <c r="Z493" s="271"/>
      <c r="AA493" s="22">
        <v>40959</v>
      </c>
      <c r="AB493" s="65" t="s">
        <v>1112</v>
      </c>
      <c r="AC493" s="11" t="str">
        <f t="shared" si="27"/>
        <v>報償ﾋﾟｱｺﾝ</v>
      </c>
    </row>
    <row r="494" spans="3:29" hidden="1" x14ac:dyDescent="0.2">
      <c r="C494" s="63"/>
      <c r="D494" s="62"/>
      <c r="E494" s="61"/>
      <c r="F494" s="272" t="s">
        <v>12</v>
      </c>
      <c r="G494" s="273"/>
      <c r="H494" s="274" t="s">
        <v>13</v>
      </c>
      <c r="I494" s="273"/>
      <c r="J494" s="268">
        <v>1900</v>
      </c>
      <c r="K494" s="269"/>
      <c r="L494" s="270"/>
      <c r="M494" s="275" t="s">
        <v>1164</v>
      </c>
      <c r="N494" s="276"/>
      <c r="O494" s="268">
        <v>190</v>
      </c>
      <c r="P494" s="270"/>
      <c r="Q494" s="268">
        <f t="shared" si="29"/>
        <v>1710</v>
      </c>
      <c r="R494" s="269"/>
      <c r="S494" s="270"/>
      <c r="T494" s="268" t="s">
        <v>1165</v>
      </c>
      <c r="U494" s="269"/>
      <c r="V494" s="269"/>
      <c r="W494" s="269"/>
      <c r="X494" s="270"/>
      <c r="Y494" s="268" t="s">
        <v>1162</v>
      </c>
      <c r="Z494" s="271"/>
      <c r="AA494" s="22">
        <v>40959</v>
      </c>
      <c r="AB494" s="65" t="s">
        <v>1112</v>
      </c>
      <c r="AC494" s="11" t="str">
        <f t="shared" si="27"/>
        <v>旅費ﾋﾟｱｺﾝ</v>
      </c>
    </row>
    <row r="495" spans="3:29" hidden="1" x14ac:dyDescent="0.2">
      <c r="C495" s="63"/>
      <c r="D495" s="62"/>
      <c r="E495" s="61"/>
      <c r="F495" s="272" t="s">
        <v>12</v>
      </c>
      <c r="G495" s="273"/>
      <c r="H495" s="274" t="s">
        <v>13</v>
      </c>
      <c r="I495" s="273"/>
      <c r="J495" s="268">
        <v>28100</v>
      </c>
      <c r="K495" s="269"/>
      <c r="L495" s="270"/>
      <c r="M495" s="275" t="s">
        <v>1164</v>
      </c>
      <c r="N495" s="276"/>
      <c r="O495" s="268">
        <v>2810</v>
      </c>
      <c r="P495" s="270"/>
      <c r="Q495" s="268">
        <f t="shared" si="29"/>
        <v>25290</v>
      </c>
      <c r="R495" s="269"/>
      <c r="S495" s="270"/>
      <c r="T495" s="268" t="s">
        <v>1163</v>
      </c>
      <c r="U495" s="269"/>
      <c r="V495" s="269"/>
      <c r="W495" s="269"/>
      <c r="X495" s="270"/>
      <c r="Y495" s="268" t="s">
        <v>1162</v>
      </c>
      <c r="Z495" s="271"/>
      <c r="AA495" s="22">
        <v>40959</v>
      </c>
      <c r="AB495" s="65" t="s">
        <v>1112</v>
      </c>
      <c r="AC495" s="11" t="str">
        <f t="shared" si="27"/>
        <v>旅費ﾋﾟｱｺﾝ</v>
      </c>
    </row>
    <row r="496" spans="3:29" hidden="1" x14ac:dyDescent="0.2">
      <c r="C496" s="63"/>
      <c r="D496" s="62"/>
      <c r="E496" s="61"/>
      <c r="F496" s="272" t="s">
        <v>12</v>
      </c>
      <c r="G496" s="273"/>
      <c r="H496" s="274" t="s">
        <v>16</v>
      </c>
      <c r="I496" s="273"/>
      <c r="J496" s="268">
        <v>50000</v>
      </c>
      <c r="K496" s="269"/>
      <c r="L496" s="270"/>
      <c r="M496" s="275" t="s">
        <v>236</v>
      </c>
      <c r="N496" s="276"/>
      <c r="O496" s="268">
        <v>0</v>
      </c>
      <c r="P496" s="270"/>
      <c r="Q496" s="268">
        <f t="shared" si="29"/>
        <v>50000</v>
      </c>
      <c r="R496" s="269"/>
      <c r="S496" s="270"/>
      <c r="T496" s="268" t="s">
        <v>204</v>
      </c>
      <c r="U496" s="269"/>
      <c r="V496" s="269"/>
      <c r="W496" s="269"/>
      <c r="X496" s="270"/>
      <c r="Y496" s="268" t="s">
        <v>1161</v>
      </c>
      <c r="Z496" s="271"/>
      <c r="AA496" s="22">
        <v>40959</v>
      </c>
      <c r="AB496" s="65" t="s">
        <v>1094</v>
      </c>
      <c r="AC496" s="11" t="str">
        <f t="shared" si="27"/>
        <v>報償ﾋﾟｱｺﾝ</v>
      </c>
    </row>
    <row r="497" spans="3:29" hidden="1" x14ac:dyDescent="0.2">
      <c r="C497" s="63"/>
      <c r="D497" s="62"/>
      <c r="E497" s="61"/>
      <c r="F497" s="272" t="s">
        <v>12</v>
      </c>
      <c r="G497" s="273"/>
      <c r="H497" s="274" t="s">
        <v>16</v>
      </c>
      <c r="I497" s="273"/>
      <c r="J497" s="268">
        <v>50000</v>
      </c>
      <c r="K497" s="269"/>
      <c r="L497" s="270"/>
      <c r="M497" s="275" t="s">
        <v>236</v>
      </c>
      <c r="N497" s="276"/>
      <c r="O497" s="268">
        <v>0</v>
      </c>
      <c r="P497" s="270"/>
      <c r="Q497" s="268">
        <f t="shared" si="29"/>
        <v>50000</v>
      </c>
      <c r="R497" s="269"/>
      <c r="S497" s="270"/>
      <c r="T497" s="268" t="s">
        <v>203</v>
      </c>
      <c r="U497" s="269"/>
      <c r="V497" s="269"/>
      <c r="W497" s="269"/>
      <c r="X497" s="270"/>
      <c r="Y497" s="268" t="s">
        <v>1161</v>
      </c>
      <c r="Z497" s="271"/>
      <c r="AA497" s="22">
        <v>40959</v>
      </c>
      <c r="AB497" s="65" t="s">
        <v>1094</v>
      </c>
      <c r="AC497" s="11" t="str">
        <f t="shared" si="27"/>
        <v>報償ﾋﾟｱｺﾝ</v>
      </c>
    </row>
    <row r="498" spans="3:29" hidden="1" x14ac:dyDescent="0.2">
      <c r="C498" s="63"/>
      <c r="D498" s="62"/>
      <c r="E498" s="61"/>
      <c r="F498" s="272" t="s">
        <v>12</v>
      </c>
      <c r="G498" s="273"/>
      <c r="H498" s="274" t="s">
        <v>16</v>
      </c>
      <c r="I498" s="273"/>
      <c r="J498" s="268">
        <v>50000</v>
      </c>
      <c r="K498" s="269"/>
      <c r="L498" s="270"/>
      <c r="M498" s="275" t="s">
        <v>236</v>
      </c>
      <c r="N498" s="276"/>
      <c r="O498" s="268">
        <v>0</v>
      </c>
      <c r="P498" s="270"/>
      <c r="Q498" s="268">
        <f t="shared" si="29"/>
        <v>50000</v>
      </c>
      <c r="R498" s="269"/>
      <c r="S498" s="270"/>
      <c r="T498" s="268" t="s">
        <v>1160</v>
      </c>
      <c r="U498" s="269"/>
      <c r="V498" s="269"/>
      <c r="W498" s="269"/>
      <c r="X498" s="270"/>
      <c r="Y498" s="268" t="s">
        <v>1161</v>
      </c>
      <c r="Z498" s="271"/>
      <c r="AA498" s="22">
        <v>40959</v>
      </c>
      <c r="AB498" s="65" t="s">
        <v>1094</v>
      </c>
      <c r="AC498" s="11" t="str">
        <f t="shared" si="27"/>
        <v>報償ﾋﾟｱｺﾝ</v>
      </c>
    </row>
    <row r="499" spans="3:29" hidden="1" x14ac:dyDescent="0.2">
      <c r="C499" s="63"/>
      <c r="D499" s="62"/>
      <c r="E499" s="61"/>
      <c r="F499" s="272" t="s">
        <v>12</v>
      </c>
      <c r="G499" s="273"/>
      <c r="H499" s="274" t="s">
        <v>16</v>
      </c>
      <c r="I499" s="273"/>
      <c r="J499" s="268">
        <v>50000</v>
      </c>
      <c r="K499" s="269"/>
      <c r="L499" s="270"/>
      <c r="M499" s="275" t="s">
        <v>236</v>
      </c>
      <c r="N499" s="276"/>
      <c r="O499" s="268">
        <v>0</v>
      </c>
      <c r="P499" s="270"/>
      <c r="Q499" s="268">
        <f t="shared" ref="Q499:Q534" si="30">J499-O499</f>
        <v>50000</v>
      </c>
      <c r="R499" s="269"/>
      <c r="S499" s="270"/>
      <c r="T499" s="268" t="s">
        <v>1159</v>
      </c>
      <c r="U499" s="269"/>
      <c r="V499" s="269"/>
      <c r="W499" s="269"/>
      <c r="X499" s="270"/>
      <c r="Y499" s="268" t="s">
        <v>1161</v>
      </c>
      <c r="Z499" s="271"/>
      <c r="AA499" s="22">
        <v>40959</v>
      </c>
      <c r="AB499" s="65" t="s">
        <v>1094</v>
      </c>
      <c r="AC499" s="11" t="str">
        <f t="shared" si="27"/>
        <v>報償ﾋﾟｱｺﾝ</v>
      </c>
    </row>
    <row r="500" spans="3:29" hidden="1" x14ac:dyDescent="0.2">
      <c r="C500" s="63"/>
      <c r="D500" s="62"/>
      <c r="E500" s="61"/>
      <c r="F500" s="272" t="s">
        <v>12</v>
      </c>
      <c r="G500" s="273"/>
      <c r="H500" s="274" t="s">
        <v>16</v>
      </c>
      <c r="I500" s="273"/>
      <c r="J500" s="268">
        <v>20000</v>
      </c>
      <c r="K500" s="269"/>
      <c r="L500" s="270"/>
      <c r="M500" s="275" t="s">
        <v>236</v>
      </c>
      <c r="N500" s="276"/>
      <c r="O500" s="268">
        <v>0</v>
      </c>
      <c r="P500" s="270"/>
      <c r="Q500" s="268">
        <f t="shared" si="30"/>
        <v>20000</v>
      </c>
      <c r="R500" s="269"/>
      <c r="S500" s="270"/>
      <c r="T500" s="268" t="s">
        <v>1157</v>
      </c>
      <c r="U500" s="269"/>
      <c r="V500" s="269"/>
      <c r="W500" s="269"/>
      <c r="X500" s="270"/>
      <c r="Y500" s="268" t="s">
        <v>1161</v>
      </c>
      <c r="Z500" s="271"/>
      <c r="AA500" s="22">
        <v>40959</v>
      </c>
      <c r="AB500" s="65" t="s">
        <v>1094</v>
      </c>
      <c r="AC500" s="11" t="str">
        <f t="shared" si="27"/>
        <v>報償ﾋﾟｱｺﾝ</v>
      </c>
    </row>
    <row r="501" spans="3:29" hidden="1" x14ac:dyDescent="0.2">
      <c r="C501" s="63"/>
      <c r="D501" s="62"/>
      <c r="E501" s="61"/>
      <c r="F501" s="272" t="s">
        <v>12</v>
      </c>
      <c r="G501" s="273"/>
      <c r="H501" s="274" t="s">
        <v>13</v>
      </c>
      <c r="I501" s="273"/>
      <c r="J501" s="268">
        <v>1020</v>
      </c>
      <c r="K501" s="269"/>
      <c r="L501" s="270"/>
      <c r="M501" s="275" t="s">
        <v>1158</v>
      </c>
      <c r="N501" s="276"/>
      <c r="O501" s="268">
        <v>0</v>
      </c>
      <c r="P501" s="270"/>
      <c r="Q501" s="268">
        <f t="shared" si="30"/>
        <v>1020</v>
      </c>
      <c r="R501" s="269"/>
      <c r="S501" s="270"/>
      <c r="T501" s="268" t="s">
        <v>204</v>
      </c>
      <c r="U501" s="269"/>
      <c r="V501" s="269"/>
      <c r="W501" s="269"/>
      <c r="X501" s="270"/>
      <c r="Y501" s="268" t="s">
        <v>1156</v>
      </c>
      <c r="Z501" s="271"/>
      <c r="AA501" s="22">
        <v>40959</v>
      </c>
      <c r="AB501" s="65" t="s">
        <v>1094</v>
      </c>
      <c r="AC501" s="11" t="str">
        <f t="shared" si="27"/>
        <v>旅費ﾋﾟｱｺﾝ</v>
      </c>
    </row>
    <row r="502" spans="3:29" hidden="1" x14ac:dyDescent="0.2">
      <c r="C502" s="63"/>
      <c r="D502" s="62"/>
      <c r="E502" s="61"/>
      <c r="F502" s="272" t="s">
        <v>12</v>
      </c>
      <c r="G502" s="273"/>
      <c r="H502" s="274" t="s">
        <v>13</v>
      </c>
      <c r="I502" s="273"/>
      <c r="J502" s="268">
        <v>12440</v>
      </c>
      <c r="K502" s="269"/>
      <c r="L502" s="270"/>
      <c r="M502" s="275" t="s">
        <v>1158</v>
      </c>
      <c r="N502" s="276"/>
      <c r="O502" s="268">
        <v>0</v>
      </c>
      <c r="P502" s="270"/>
      <c r="Q502" s="268">
        <f t="shared" si="30"/>
        <v>12440</v>
      </c>
      <c r="R502" s="269"/>
      <c r="S502" s="270"/>
      <c r="T502" s="268" t="s">
        <v>203</v>
      </c>
      <c r="U502" s="269"/>
      <c r="V502" s="269"/>
      <c r="W502" s="269"/>
      <c r="X502" s="270"/>
      <c r="Y502" s="268" t="s">
        <v>1156</v>
      </c>
      <c r="Z502" s="271"/>
      <c r="AA502" s="22">
        <v>40959</v>
      </c>
      <c r="AB502" s="65" t="s">
        <v>1094</v>
      </c>
      <c r="AC502" s="11" t="str">
        <f t="shared" si="27"/>
        <v>旅費ﾋﾟｱｺﾝ</v>
      </c>
    </row>
    <row r="503" spans="3:29" hidden="1" x14ac:dyDescent="0.2">
      <c r="C503" s="63"/>
      <c r="D503" s="62"/>
      <c r="E503" s="61"/>
      <c r="F503" s="272" t="s">
        <v>12</v>
      </c>
      <c r="G503" s="273"/>
      <c r="H503" s="274" t="s">
        <v>13</v>
      </c>
      <c r="I503" s="273"/>
      <c r="J503" s="268">
        <v>1640</v>
      </c>
      <c r="K503" s="269"/>
      <c r="L503" s="270"/>
      <c r="M503" s="275" t="s">
        <v>1158</v>
      </c>
      <c r="N503" s="276"/>
      <c r="O503" s="268">
        <v>0</v>
      </c>
      <c r="P503" s="270"/>
      <c r="Q503" s="268">
        <f t="shared" si="30"/>
        <v>1640</v>
      </c>
      <c r="R503" s="269"/>
      <c r="S503" s="270"/>
      <c r="T503" s="268" t="s">
        <v>1160</v>
      </c>
      <c r="U503" s="269"/>
      <c r="V503" s="269"/>
      <c r="W503" s="269"/>
      <c r="X503" s="270"/>
      <c r="Y503" s="268" t="s">
        <v>1156</v>
      </c>
      <c r="Z503" s="271"/>
      <c r="AA503" s="22">
        <v>40959</v>
      </c>
      <c r="AB503" s="65" t="s">
        <v>1094</v>
      </c>
      <c r="AC503" s="11" t="str">
        <f t="shared" si="27"/>
        <v>旅費ﾋﾟｱｺﾝ</v>
      </c>
    </row>
    <row r="504" spans="3:29" hidden="1" x14ac:dyDescent="0.2">
      <c r="C504" s="63"/>
      <c r="D504" s="62"/>
      <c r="E504" s="61"/>
      <c r="F504" s="272" t="s">
        <v>12</v>
      </c>
      <c r="G504" s="273"/>
      <c r="H504" s="274" t="s">
        <v>13</v>
      </c>
      <c r="I504" s="273"/>
      <c r="J504" s="268">
        <v>2560</v>
      </c>
      <c r="K504" s="269"/>
      <c r="L504" s="270"/>
      <c r="M504" s="275" t="s">
        <v>1158</v>
      </c>
      <c r="N504" s="276"/>
      <c r="O504" s="268">
        <v>0</v>
      </c>
      <c r="P504" s="270"/>
      <c r="Q504" s="268">
        <f t="shared" si="30"/>
        <v>2560</v>
      </c>
      <c r="R504" s="269"/>
      <c r="S504" s="270"/>
      <c r="T504" s="268" t="s">
        <v>1159</v>
      </c>
      <c r="U504" s="269"/>
      <c r="V504" s="269"/>
      <c r="W504" s="269"/>
      <c r="X504" s="270"/>
      <c r="Y504" s="268" t="s">
        <v>1156</v>
      </c>
      <c r="Z504" s="271"/>
      <c r="AA504" s="22">
        <v>40959</v>
      </c>
      <c r="AB504" s="65" t="s">
        <v>1094</v>
      </c>
      <c r="AC504" s="11" t="str">
        <f t="shared" si="27"/>
        <v>旅費ﾋﾟｱｺﾝ</v>
      </c>
    </row>
    <row r="505" spans="3:29" hidden="1" x14ac:dyDescent="0.2">
      <c r="C505" s="63"/>
      <c r="D505" s="62"/>
      <c r="E505" s="61"/>
      <c r="F505" s="272" t="s">
        <v>12</v>
      </c>
      <c r="G505" s="273"/>
      <c r="H505" s="274" t="s">
        <v>13</v>
      </c>
      <c r="I505" s="273"/>
      <c r="J505" s="279">
        <v>380</v>
      </c>
      <c r="K505" s="279"/>
      <c r="L505" s="279"/>
      <c r="M505" s="275" t="s">
        <v>1158</v>
      </c>
      <c r="N505" s="276"/>
      <c r="O505" s="268">
        <v>0</v>
      </c>
      <c r="P505" s="270"/>
      <c r="Q505" s="268">
        <f t="shared" si="30"/>
        <v>380</v>
      </c>
      <c r="R505" s="269"/>
      <c r="S505" s="270"/>
      <c r="T505" s="268" t="s">
        <v>1157</v>
      </c>
      <c r="U505" s="269"/>
      <c r="V505" s="269"/>
      <c r="W505" s="269"/>
      <c r="X505" s="270"/>
      <c r="Y505" s="268" t="s">
        <v>1156</v>
      </c>
      <c r="Z505" s="271"/>
      <c r="AA505" s="22">
        <v>40959</v>
      </c>
      <c r="AB505" s="65" t="s">
        <v>1094</v>
      </c>
      <c r="AC505" s="11" t="str">
        <f t="shared" si="27"/>
        <v>旅費ﾋﾟｱｺﾝ</v>
      </c>
    </row>
    <row r="506" spans="3:29" hidden="1" x14ac:dyDescent="0.2">
      <c r="C506" s="63"/>
      <c r="D506" s="62"/>
      <c r="E506" s="61"/>
      <c r="F506" s="272" t="s">
        <v>12</v>
      </c>
      <c r="G506" s="273"/>
      <c r="H506" s="274" t="s">
        <v>11</v>
      </c>
      <c r="I506" s="273"/>
      <c r="J506" s="268">
        <v>2851</v>
      </c>
      <c r="K506" s="269"/>
      <c r="L506" s="270"/>
      <c r="M506" s="312">
        <v>2071</v>
      </c>
      <c r="N506" s="313"/>
      <c r="O506" s="268">
        <v>0</v>
      </c>
      <c r="P506" s="270"/>
      <c r="Q506" s="268">
        <f t="shared" si="30"/>
        <v>2851</v>
      </c>
      <c r="R506" s="269"/>
      <c r="S506" s="270"/>
      <c r="T506" s="268" t="s">
        <v>703</v>
      </c>
      <c r="U506" s="269"/>
      <c r="V506" s="269"/>
      <c r="W506" s="269"/>
      <c r="X506" s="270"/>
      <c r="Y506" s="285" t="s">
        <v>1146</v>
      </c>
      <c r="Z506" s="307"/>
      <c r="AA506" s="22">
        <v>40963</v>
      </c>
      <c r="AB506" s="65" t="s">
        <v>1073</v>
      </c>
      <c r="AC506" s="11" t="str">
        <f t="shared" si="27"/>
        <v>消耗ﾐｭｰｼﾞｶﾙ</v>
      </c>
    </row>
    <row r="507" spans="3:29" hidden="1" x14ac:dyDescent="0.2">
      <c r="C507" s="63"/>
      <c r="D507" s="62"/>
      <c r="E507" s="61"/>
      <c r="F507" s="272" t="s">
        <v>12</v>
      </c>
      <c r="G507" s="273"/>
      <c r="H507" s="274" t="s">
        <v>11</v>
      </c>
      <c r="I507" s="273"/>
      <c r="J507" s="279">
        <v>966</v>
      </c>
      <c r="K507" s="279"/>
      <c r="L507" s="279"/>
      <c r="M507" s="289">
        <v>2067</v>
      </c>
      <c r="N507" s="289"/>
      <c r="O507" s="285">
        <v>0</v>
      </c>
      <c r="P507" s="285"/>
      <c r="Q507" s="268">
        <f t="shared" si="30"/>
        <v>966</v>
      </c>
      <c r="R507" s="269"/>
      <c r="S507" s="270"/>
      <c r="T507" s="287" t="s">
        <v>687</v>
      </c>
      <c r="U507" s="287"/>
      <c r="V507" s="287"/>
      <c r="W507" s="287"/>
      <c r="X507" s="287"/>
      <c r="Y507" s="285" t="s">
        <v>1146</v>
      </c>
      <c r="Z507" s="307"/>
      <c r="AA507" s="22">
        <v>40963</v>
      </c>
      <c r="AB507" s="65" t="s">
        <v>1073</v>
      </c>
      <c r="AC507" s="11" t="str">
        <f t="shared" si="27"/>
        <v>消耗ﾐｭｰｼﾞｶﾙ</v>
      </c>
    </row>
    <row r="508" spans="3:29" hidden="1" x14ac:dyDescent="0.2">
      <c r="C508" s="63"/>
      <c r="D508" s="62"/>
      <c r="E508" s="61"/>
      <c r="F508" s="272" t="s">
        <v>12</v>
      </c>
      <c r="G508" s="273"/>
      <c r="H508" s="274" t="s">
        <v>11</v>
      </c>
      <c r="I508" s="273"/>
      <c r="J508" s="268">
        <v>7734</v>
      </c>
      <c r="K508" s="269"/>
      <c r="L508" s="270"/>
      <c r="M508" s="289">
        <v>2068</v>
      </c>
      <c r="N508" s="289"/>
      <c r="O508" s="285">
        <v>0</v>
      </c>
      <c r="P508" s="285"/>
      <c r="Q508" s="268">
        <f t="shared" si="30"/>
        <v>7734</v>
      </c>
      <c r="R508" s="269"/>
      <c r="S508" s="270"/>
      <c r="T508" s="287" t="s">
        <v>186</v>
      </c>
      <c r="U508" s="287"/>
      <c r="V508" s="287"/>
      <c r="W508" s="287"/>
      <c r="X508" s="287"/>
      <c r="Y508" s="287" t="s">
        <v>1155</v>
      </c>
      <c r="Z508" s="288"/>
      <c r="AA508" s="22">
        <v>40963</v>
      </c>
      <c r="AB508" s="65" t="s">
        <v>1073</v>
      </c>
      <c r="AC508" s="11" t="str">
        <f t="shared" si="27"/>
        <v>消耗ﾐｭｰｼﾞｶﾙ</v>
      </c>
    </row>
    <row r="509" spans="3:29" hidden="1" x14ac:dyDescent="0.2">
      <c r="C509" s="63"/>
      <c r="D509" s="62"/>
      <c r="E509" s="61"/>
      <c r="F509" s="272" t="s">
        <v>12</v>
      </c>
      <c r="G509" s="273"/>
      <c r="H509" s="274" t="s">
        <v>11</v>
      </c>
      <c r="I509" s="273"/>
      <c r="J509" s="279">
        <v>268</v>
      </c>
      <c r="K509" s="279"/>
      <c r="L509" s="279"/>
      <c r="M509" s="289">
        <v>2182</v>
      </c>
      <c r="N509" s="289"/>
      <c r="O509" s="285">
        <v>0</v>
      </c>
      <c r="P509" s="285"/>
      <c r="Q509" s="268">
        <f t="shared" si="30"/>
        <v>268</v>
      </c>
      <c r="R509" s="269"/>
      <c r="S509" s="270"/>
      <c r="T509" s="287" t="s">
        <v>87</v>
      </c>
      <c r="U509" s="287"/>
      <c r="V509" s="287"/>
      <c r="W509" s="287"/>
      <c r="X509" s="287"/>
      <c r="Y509" s="287" t="s">
        <v>1154</v>
      </c>
      <c r="Z509" s="288"/>
      <c r="AA509" s="22">
        <v>40963</v>
      </c>
      <c r="AB509" s="65" t="s">
        <v>1073</v>
      </c>
      <c r="AC509" s="11" t="str">
        <f t="shared" si="27"/>
        <v>消耗ﾐｭｰｼﾞｶﾙ</v>
      </c>
    </row>
    <row r="510" spans="3:29" hidden="1" x14ac:dyDescent="0.2">
      <c r="C510" s="63"/>
      <c r="D510" s="62"/>
      <c r="E510" s="61"/>
      <c r="F510" s="272" t="s">
        <v>12</v>
      </c>
      <c r="G510" s="273"/>
      <c r="H510" s="274" t="s">
        <v>11</v>
      </c>
      <c r="I510" s="273"/>
      <c r="J510" s="268">
        <v>5080</v>
      </c>
      <c r="K510" s="269"/>
      <c r="L510" s="270"/>
      <c r="M510" s="284">
        <v>2109</v>
      </c>
      <c r="N510" s="284"/>
      <c r="O510" s="268">
        <v>0</v>
      </c>
      <c r="P510" s="270"/>
      <c r="Q510" s="268">
        <f t="shared" si="30"/>
        <v>5080</v>
      </c>
      <c r="R510" s="269"/>
      <c r="S510" s="270"/>
      <c r="T510" s="287" t="s">
        <v>186</v>
      </c>
      <c r="U510" s="287"/>
      <c r="V510" s="287"/>
      <c r="W510" s="287"/>
      <c r="X510" s="287"/>
      <c r="Y510" s="287" t="s">
        <v>1134</v>
      </c>
      <c r="Z510" s="288"/>
      <c r="AA510" s="22">
        <v>40963</v>
      </c>
      <c r="AB510" s="65" t="s">
        <v>1073</v>
      </c>
      <c r="AC510" s="11" t="str">
        <f t="shared" si="27"/>
        <v>消耗ﾐｭｰｼﾞｶﾙ</v>
      </c>
    </row>
    <row r="511" spans="3:29" hidden="1" x14ac:dyDescent="0.2">
      <c r="C511" s="63"/>
      <c r="D511" s="62"/>
      <c r="E511" s="61"/>
      <c r="F511" s="272" t="s">
        <v>12</v>
      </c>
      <c r="G511" s="273"/>
      <c r="H511" s="274" t="s">
        <v>11</v>
      </c>
      <c r="I511" s="273"/>
      <c r="J511" s="268">
        <v>3956</v>
      </c>
      <c r="K511" s="269"/>
      <c r="L511" s="270"/>
      <c r="M511" s="312">
        <v>2179</v>
      </c>
      <c r="N511" s="313"/>
      <c r="O511" s="268">
        <v>0</v>
      </c>
      <c r="P511" s="270"/>
      <c r="Q511" s="268">
        <f t="shared" si="30"/>
        <v>3956</v>
      </c>
      <c r="R511" s="269"/>
      <c r="S511" s="270"/>
      <c r="T511" s="287" t="s">
        <v>90</v>
      </c>
      <c r="U511" s="287"/>
      <c r="V511" s="287"/>
      <c r="W511" s="287"/>
      <c r="X511" s="287"/>
      <c r="Y511" s="287" t="s">
        <v>1153</v>
      </c>
      <c r="Z511" s="288"/>
      <c r="AA511" s="22">
        <v>40963</v>
      </c>
      <c r="AB511" s="65" t="s">
        <v>1076</v>
      </c>
      <c r="AC511" s="11" t="str">
        <f t="shared" si="27"/>
        <v>消耗ｲﾝﾌｫ</v>
      </c>
    </row>
    <row r="512" spans="3:29" hidden="1" x14ac:dyDescent="0.2">
      <c r="C512" s="63"/>
      <c r="D512" s="62"/>
      <c r="E512" s="61"/>
      <c r="F512" s="272" t="s">
        <v>12</v>
      </c>
      <c r="G512" s="273"/>
      <c r="H512" s="274" t="s">
        <v>11</v>
      </c>
      <c r="I512" s="273"/>
      <c r="J512" s="268">
        <v>3881</v>
      </c>
      <c r="K512" s="269"/>
      <c r="L512" s="270"/>
      <c r="M512" s="284">
        <v>2169</v>
      </c>
      <c r="N512" s="284"/>
      <c r="O512" s="268">
        <v>0</v>
      </c>
      <c r="P512" s="270"/>
      <c r="Q512" s="268">
        <f t="shared" si="30"/>
        <v>3881</v>
      </c>
      <c r="R512" s="269"/>
      <c r="S512" s="270"/>
      <c r="T512" s="287" t="s">
        <v>186</v>
      </c>
      <c r="U512" s="287"/>
      <c r="V512" s="287"/>
      <c r="W512" s="287"/>
      <c r="X512" s="287"/>
      <c r="Y512" s="287" t="s">
        <v>1152</v>
      </c>
      <c r="Z512" s="288"/>
      <c r="AA512" s="22">
        <v>40963</v>
      </c>
      <c r="AB512" s="65" t="s">
        <v>1073</v>
      </c>
      <c r="AC512" s="11" t="str">
        <f t="shared" si="27"/>
        <v>消耗ﾐｭｰｼﾞｶﾙ</v>
      </c>
    </row>
    <row r="513" spans="3:29" hidden="1" x14ac:dyDescent="0.2">
      <c r="C513" s="63"/>
      <c r="D513" s="62"/>
      <c r="E513" s="61"/>
      <c r="F513" s="272" t="s">
        <v>12</v>
      </c>
      <c r="G513" s="273"/>
      <c r="H513" s="274" t="s">
        <v>1087</v>
      </c>
      <c r="I513" s="273"/>
      <c r="J513" s="268">
        <v>14470</v>
      </c>
      <c r="K513" s="269"/>
      <c r="L513" s="270"/>
      <c r="M513" s="284">
        <v>2167</v>
      </c>
      <c r="N513" s="284"/>
      <c r="O513" s="268">
        <v>0</v>
      </c>
      <c r="P513" s="270"/>
      <c r="Q513" s="268">
        <f t="shared" si="30"/>
        <v>14470</v>
      </c>
      <c r="R513" s="269"/>
      <c r="S513" s="270"/>
      <c r="T513" s="287" t="s">
        <v>1151</v>
      </c>
      <c r="U513" s="287"/>
      <c r="V513" s="287"/>
      <c r="W513" s="287"/>
      <c r="X513" s="287"/>
      <c r="Y513" s="287" t="s">
        <v>1150</v>
      </c>
      <c r="Z513" s="288"/>
      <c r="AA513" s="22">
        <v>40963</v>
      </c>
      <c r="AB513" s="65" t="s">
        <v>1112</v>
      </c>
      <c r="AC513" s="11" t="str">
        <f t="shared" si="27"/>
        <v>使賃ﾋﾟｱｺﾝ</v>
      </c>
    </row>
    <row r="514" spans="3:29" hidden="1" x14ac:dyDescent="0.2">
      <c r="C514" s="63"/>
      <c r="D514" s="62"/>
      <c r="E514" s="61"/>
      <c r="F514" s="272" t="s">
        <v>12</v>
      </c>
      <c r="G514" s="273"/>
      <c r="H514" s="274" t="s">
        <v>11</v>
      </c>
      <c r="I514" s="273"/>
      <c r="J514" s="268">
        <v>28280</v>
      </c>
      <c r="K514" s="269"/>
      <c r="L514" s="270"/>
      <c r="M514" s="284">
        <v>2165</v>
      </c>
      <c r="N514" s="284"/>
      <c r="O514" s="268">
        <v>0</v>
      </c>
      <c r="P514" s="270"/>
      <c r="Q514" s="268">
        <f t="shared" si="30"/>
        <v>28280</v>
      </c>
      <c r="R514" s="269"/>
      <c r="S514" s="270"/>
      <c r="T514" s="287" t="s">
        <v>90</v>
      </c>
      <c r="U514" s="287"/>
      <c r="V514" s="287"/>
      <c r="W514" s="287"/>
      <c r="X514" s="287"/>
      <c r="Y514" s="287" t="s">
        <v>1149</v>
      </c>
      <c r="Z514" s="288"/>
      <c r="AA514" s="22">
        <v>40963</v>
      </c>
      <c r="AB514" s="70" t="s">
        <v>1125</v>
      </c>
      <c r="AC514" s="11" t="str">
        <f t="shared" si="27"/>
        <v>消耗湖国</v>
      </c>
    </row>
    <row r="515" spans="3:29" hidden="1" x14ac:dyDescent="0.2">
      <c r="C515" s="63"/>
      <c r="D515" s="62"/>
      <c r="E515" s="61"/>
      <c r="F515" s="272" t="s">
        <v>12</v>
      </c>
      <c r="G515" s="273"/>
      <c r="H515" s="274" t="s">
        <v>1090</v>
      </c>
      <c r="I515" s="273"/>
      <c r="J515" s="268">
        <v>73500</v>
      </c>
      <c r="K515" s="269"/>
      <c r="L515" s="270"/>
      <c r="M515" s="284">
        <v>2207</v>
      </c>
      <c r="N515" s="284"/>
      <c r="O515" s="268">
        <v>0</v>
      </c>
      <c r="P515" s="270"/>
      <c r="Q515" s="268">
        <f t="shared" si="30"/>
        <v>73500</v>
      </c>
      <c r="R515" s="269"/>
      <c r="S515" s="270"/>
      <c r="T515" s="268" t="s">
        <v>1148</v>
      </c>
      <c r="U515" s="269"/>
      <c r="V515" s="269"/>
      <c r="W515" s="269"/>
      <c r="X515" s="270"/>
      <c r="Y515" s="287" t="s">
        <v>1147</v>
      </c>
      <c r="Z515" s="288"/>
      <c r="AA515" s="22">
        <v>40963</v>
      </c>
      <c r="AB515" s="65" t="s">
        <v>1081</v>
      </c>
      <c r="AC515" s="11" t="str">
        <f t="shared" si="27"/>
        <v>広告自主PR</v>
      </c>
    </row>
    <row r="516" spans="3:29" hidden="1" x14ac:dyDescent="0.2">
      <c r="C516" s="63"/>
      <c r="D516" s="62"/>
      <c r="E516" s="61"/>
      <c r="F516" s="272" t="s">
        <v>12</v>
      </c>
      <c r="G516" s="273"/>
      <c r="H516" s="274" t="s">
        <v>11</v>
      </c>
      <c r="I516" s="273"/>
      <c r="J516" s="286">
        <v>7088</v>
      </c>
      <c r="K516" s="286"/>
      <c r="L516" s="286"/>
      <c r="M516" s="284">
        <v>2210</v>
      </c>
      <c r="N516" s="284"/>
      <c r="O516" s="285">
        <v>0</v>
      </c>
      <c r="P516" s="285"/>
      <c r="Q516" s="285">
        <f t="shared" si="30"/>
        <v>7088</v>
      </c>
      <c r="R516" s="285"/>
      <c r="S516" s="285"/>
      <c r="T516" s="268" t="s">
        <v>703</v>
      </c>
      <c r="U516" s="269"/>
      <c r="V516" s="269"/>
      <c r="W516" s="269"/>
      <c r="X516" s="270"/>
      <c r="Y516" s="285" t="s">
        <v>1146</v>
      </c>
      <c r="Z516" s="307"/>
      <c r="AA516" s="22">
        <v>40963</v>
      </c>
      <c r="AB516" s="65" t="s">
        <v>1073</v>
      </c>
      <c r="AC516" s="11" t="str">
        <f t="shared" ref="AC516:AC569" si="31">CONCATENATE(H516,AB516)</f>
        <v>消耗ﾐｭｰｼﾞｶﾙ</v>
      </c>
    </row>
    <row r="517" spans="3:29" hidden="1" x14ac:dyDescent="0.2">
      <c r="C517" s="63"/>
      <c r="D517" s="62"/>
      <c r="E517" s="61"/>
      <c r="F517" s="272" t="s">
        <v>12</v>
      </c>
      <c r="G517" s="273"/>
      <c r="H517" s="274" t="s">
        <v>1090</v>
      </c>
      <c r="I517" s="273"/>
      <c r="J517" s="286">
        <v>73500</v>
      </c>
      <c r="K517" s="286"/>
      <c r="L517" s="286"/>
      <c r="M517" s="284">
        <v>2212</v>
      </c>
      <c r="N517" s="284"/>
      <c r="O517" s="285">
        <v>0</v>
      </c>
      <c r="P517" s="285"/>
      <c r="Q517" s="285">
        <f t="shared" si="30"/>
        <v>73500</v>
      </c>
      <c r="R517" s="285"/>
      <c r="S517" s="285"/>
      <c r="T517" s="268" t="s">
        <v>487</v>
      </c>
      <c r="U517" s="269"/>
      <c r="V517" s="269"/>
      <c r="W517" s="269"/>
      <c r="X517" s="270"/>
      <c r="Y517" s="287" t="s">
        <v>1145</v>
      </c>
      <c r="Z517" s="288"/>
      <c r="AA517" s="22">
        <v>40963</v>
      </c>
      <c r="AB517" s="65" t="s">
        <v>1081</v>
      </c>
      <c r="AC517" s="11" t="str">
        <f t="shared" si="31"/>
        <v>広告自主PR</v>
      </c>
    </row>
    <row r="518" spans="3:29" hidden="1" x14ac:dyDescent="0.2">
      <c r="C518" s="63"/>
      <c r="D518" s="62"/>
      <c r="E518" s="61"/>
      <c r="F518" s="272" t="s">
        <v>12</v>
      </c>
      <c r="G518" s="273"/>
      <c r="H518" s="274" t="s">
        <v>1075</v>
      </c>
      <c r="I518" s="273"/>
      <c r="J518" s="280">
        <v>4641</v>
      </c>
      <c r="K518" s="281"/>
      <c r="L518" s="282"/>
      <c r="M518" s="284">
        <v>2208</v>
      </c>
      <c r="N518" s="284"/>
      <c r="O518" s="285">
        <v>0</v>
      </c>
      <c r="P518" s="285"/>
      <c r="Q518" s="285">
        <f t="shared" si="30"/>
        <v>4641</v>
      </c>
      <c r="R518" s="285"/>
      <c r="S518" s="285"/>
      <c r="T518" s="287" t="s">
        <v>87</v>
      </c>
      <c r="U518" s="287"/>
      <c r="V518" s="287"/>
      <c r="W518" s="287"/>
      <c r="X518" s="287"/>
      <c r="Y518" s="287" t="s">
        <v>1144</v>
      </c>
      <c r="Z518" s="288"/>
      <c r="AA518" s="22">
        <v>40963</v>
      </c>
      <c r="AB518" s="65" t="s">
        <v>1073</v>
      </c>
      <c r="AC518" s="11" t="str">
        <f t="shared" si="31"/>
        <v>食糧ﾐｭｰｼﾞｶﾙ</v>
      </c>
    </row>
    <row r="519" spans="3:29" hidden="1" x14ac:dyDescent="0.2">
      <c r="C519" s="63"/>
      <c r="D519" s="62"/>
      <c r="E519" s="61"/>
      <c r="F519" s="272" t="s">
        <v>12</v>
      </c>
      <c r="G519" s="273"/>
      <c r="H519" s="274" t="s">
        <v>14</v>
      </c>
      <c r="I519" s="273"/>
      <c r="J519" s="280">
        <v>183645</v>
      </c>
      <c r="K519" s="281"/>
      <c r="L519" s="282"/>
      <c r="M519" s="284">
        <v>2215</v>
      </c>
      <c r="N519" s="284"/>
      <c r="O519" s="285">
        <v>0</v>
      </c>
      <c r="P519" s="285"/>
      <c r="Q519" s="285">
        <f t="shared" si="30"/>
        <v>183645</v>
      </c>
      <c r="R519" s="285"/>
      <c r="S519" s="285"/>
      <c r="T519" s="280" t="s">
        <v>76</v>
      </c>
      <c r="U519" s="281"/>
      <c r="V519" s="281"/>
      <c r="W519" s="281"/>
      <c r="X519" s="282"/>
      <c r="Y519" s="280" t="s">
        <v>1143</v>
      </c>
      <c r="Z519" s="283"/>
      <c r="AA519" s="22">
        <v>40963</v>
      </c>
      <c r="AB519" s="65" t="s">
        <v>1081</v>
      </c>
      <c r="AC519" s="11" t="str">
        <f t="shared" si="31"/>
        <v>印刷自主PR</v>
      </c>
    </row>
    <row r="520" spans="3:29" hidden="1" x14ac:dyDescent="0.2">
      <c r="C520" s="63"/>
      <c r="D520" s="62"/>
      <c r="E520" s="61"/>
      <c r="F520" s="272" t="s">
        <v>12</v>
      </c>
      <c r="G520" s="273"/>
      <c r="H520" s="274" t="s">
        <v>17</v>
      </c>
      <c r="I520" s="273"/>
      <c r="J520" s="280">
        <v>103950</v>
      </c>
      <c r="K520" s="281"/>
      <c r="L520" s="282"/>
      <c r="M520" s="284">
        <v>2215</v>
      </c>
      <c r="N520" s="284"/>
      <c r="O520" s="285">
        <v>0</v>
      </c>
      <c r="P520" s="285"/>
      <c r="Q520" s="285">
        <f t="shared" si="30"/>
        <v>103950</v>
      </c>
      <c r="R520" s="285"/>
      <c r="S520" s="285"/>
      <c r="T520" s="280" t="s">
        <v>76</v>
      </c>
      <c r="U520" s="281"/>
      <c r="V520" s="281"/>
      <c r="W520" s="281"/>
      <c r="X520" s="282"/>
      <c r="Y520" s="280" t="s">
        <v>1142</v>
      </c>
      <c r="Z520" s="283"/>
      <c r="AA520" s="22">
        <v>40963</v>
      </c>
      <c r="AB520" s="65" t="s">
        <v>1081</v>
      </c>
      <c r="AC520" s="11" t="str">
        <f t="shared" si="31"/>
        <v>手数自主PR</v>
      </c>
    </row>
    <row r="521" spans="3:29" hidden="1" x14ac:dyDescent="0.2">
      <c r="C521" s="63"/>
      <c r="D521" s="62"/>
      <c r="E521" s="61"/>
      <c r="F521" s="272" t="s">
        <v>12</v>
      </c>
      <c r="G521" s="273"/>
      <c r="H521" s="274" t="s">
        <v>11</v>
      </c>
      <c r="I521" s="273"/>
      <c r="J521" s="280">
        <v>6861</v>
      </c>
      <c r="K521" s="281"/>
      <c r="L521" s="282"/>
      <c r="M521" s="275">
        <v>2211</v>
      </c>
      <c r="N521" s="276"/>
      <c r="O521" s="268">
        <v>0</v>
      </c>
      <c r="P521" s="270"/>
      <c r="Q521" s="268">
        <f t="shared" si="30"/>
        <v>6861</v>
      </c>
      <c r="R521" s="269"/>
      <c r="S521" s="270"/>
      <c r="T521" s="280" t="s">
        <v>80</v>
      </c>
      <c r="U521" s="281"/>
      <c r="V521" s="281"/>
      <c r="W521" s="281"/>
      <c r="X521" s="282"/>
      <c r="Y521" s="280" t="s">
        <v>1141</v>
      </c>
      <c r="Z521" s="283"/>
      <c r="AA521" s="22">
        <v>40963</v>
      </c>
      <c r="AB521" s="65" t="s">
        <v>1073</v>
      </c>
      <c r="AC521" s="11" t="str">
        <f t="shared" si="31"/>
        <v>消耗ﾐｭｰｼﾞｶﾙ</v>
      </c>
    </row>
    <row r="522" spans="3:29" hidden="1" x14ac:dyDescent="0.2">
      <c r="C522" s="63"/>
      <c r="D522" s="62"/>
      <c r="E522" s="61"/>
      <c r="F522" s="272" t="s">
        <v>12</v>
      </c>
      <c r="G522" s="273"/>
      <c r="H522" s="274" t="s">
        <v>1090</v>
      </c>
      <c r="I522" s="273"/>
      <c r="J522" s="286">
        <v>31500</v>
      </c>
      <c r="K522" s="286"/>
      <c r="L522" s="286"/>
      <c r="M522" s="284">
        <v>2213</v>
      </c>
      <c r="N522" s="284"/>
      <c r="O522" s="285">
        <v>0</v>
      </c>
      <c r="P522" s="285"/>
      <c r="Q522" s="285">
        <f t="shared" si="30"/>
        <v>31500</v>
      </c>
      <c r="R522" s="285"/>
      <c r="S522" s="285"/>
      <c r="T522" s="280" t="s">
        <v>1140</v>
      </c>
      <c r="U522" s="281"/>
      <c r="V522" s="281"/>
      <c r="W522" s="281"/>
      <c r="X522" s="282"/>
      <c r="Y522" s="287" t="s">
        <v>1139</v>
      </c>
      <c r="Z522" s="288"/>
      <c r="AA522" s="22">
        <v>40963</v>
      </c>
      <c r="AB522" s="65" t="s">
        <v>1081</v>
      </c>
      <c r="AC522" s="11" t="str">
        <f t="shared" si="31"/>
        <v>広告自主PR</v>
      </c>
    </row>
    <row r="523" spans="3:29" hidden="1" x14ac:dyDescent="0.2">
      <c r="C523" s="63"/>
      <c r="D523" s="62"/>
      <c r="E523" s="61"/>
      <c r="F523" s="272" t="s">
        <v>12</v>
      </c>
      <c r="G523" s="273"/>
      <c r="H523" s="274" t="s">
        <v>1090</v>
      </c>
      <c r="I523" s="273"/>
      <c r="J523" s="286">
        <v>80850</v>
      </c>
      <c r="K523" s="286"/>
      <c r="L523" s="286"/>
      <c r="M523" s="284">
        <v>2214</v>
      </c>
      <c r="N523" s="284"/>
      <c r="O523" s="285">
        <v>0</v>
      </c>
      <c r="P523" s="285"/>
      <c r="Q523" s="285">
        <f t="shared" si="30"/>
        <v>80850</v>
      </c>
      <c r="R523" s="285"/>
      <c r="S523" s="285"/>
      <c r="T523" s="280" t="s">
        <v>1138</v>
      </c>
      <c r="U523" s="281"/>
      <c r="V523" s="281"/>
      <c r="W523" s="281"/>
      <c r="X523" s="282"/>
      <c r="Y523" s="287" t="s">
        <v>1137</v>
      </c>
      <c r="Z523" s="288"/>
      <c r="AA523" s="22">
        <v>40963</v>
      </c>
      <c r="AB523" s="65" t="s">
        <v>1081</v>
      </c>
      <c r="AC523" s="11" t="str">
        <f t="shared" si="31"/>
        <v>広告自主PR</v>
      </c>
    </row>
    <row r="524" spans="3:29" hidden="1" x14ac:dyDescent="0.2">
      <c r="C524" s="63"/>
      <c r="D524" s="62"/>
      <c r="E524" s="61"/>
      <c r="F524" s="272" t="s">
        <v>12</v>
      </c>
      <c r="G524" s="273"/>
      <c r="H524" s="274" t="s">
        <v>14</v>
      </c>
      <c r="I524" s="273"/>
      <c r="J524" s="280">
        <v>155400</v>
      </c>
      <c r="K524" s="281"/>
      <c r="L524" s="282"/>
      <c r="M524" s="284">
        <v>2234</v>
      </c>
      <c r="N524" s="284"/>
      <c r="O524" s="285">
        <v>0</v>
      </c>
      <c r="P524" s="285"/>
      <c r="Q524" s="285">
        <f t="shared" si="30"/>
        <v>155400</v>
      </c>
      <c r="R524" s="285"/>
      <c r="S524" s="285"/>
      <c r="T524" s="280" t="s">
        <v>1136</v>
      </c>
      <c r="U524" s="281"/>
      <c r="V524" s="281"/>
      <c r="W524" s="281"/>
      <c r="X524" s="282"/>
      <c r="Y524" s="280" t="s">
        <v>1135</v>
      </c>
      <c r="Z524" s="283"/>
      <c r="AA524" s="22">
        <v>40963</v>
      </c>
      <c r="AB524" s="65" t="s">
        <v>1073</v>
      </c>
      <c r="AC524" s="11" t="str">
        <f t="shared" si="31"/>
        <v>印刷ﾐｭｰｼﾞｶﾙ</v>
      </c>
    </row>
    <row r="525" spans="3:29" hidden="1" x14ac:dyDescent="0.2">
      <c r="C525" s="63"/>
      <c r="D525" s="62"/>
      <c r="E525" s="61"/>
      <c r="F525" s="272" t="s">
        <v>12</v>
      </c>
      <c r="G525" s="273"/>
      <c r="H525" s="274" t="s">
        <v>11</v>
      </c>
      <c r="I525" s="273"/>
      <c r="J525" s="280">
        <v>1281</v>
      </c>
      <c r="K525" s="281"/>
      <c r="L525" s="282"/>
      <c r="M525" s="284">
        <v>2232</v>
      </c>
      <c r="N525" s="284"/>
      <c r="O525" s="285">
        <v>0</v>
      </c>
      <c r="P525" s="285"/>
      <c r="Q525" s="285">
        <f t="shared" si="30"/>
        <v>1281</v>
      </c>
      <c r="R525" s="285"/>
      <c r="S525" s="285"/>
      <c r="T525" s="287" t="s">
        <v>186</v>
      </c>
      <c r="U525" s="287"/>
      <c r="V525" s="287"/>
      <c r="W525" s="287"/>
      <c r="X525" s="287"/>
      <c r="Y525" s="287" t="s">
        <v>1134</v>
      </c>
      <c r="Z525" s="288"/>
      <c r="AA525" s="22">
        <v>40963</v>
      </c>
      <c r="AB525" s="65" t="s">
        <v>1073</v>
      </c>
      <c r="AC525" s="11" t="str">
        <f t="shared" si="31"/>
        <v>消耗ﾐｭｰｼﾞｶﾙ</v>
      </c>
    </row>
    <row r="526" spans="3:29" hidden="1" x14ac:dyDescent="0.2">
      <c r="C526" s="63"/>
      <c r="D526" s="62"/>
      <c r="E526" s="61"/>
      <c r="F526" s="272" t="s">
        <v>12</v>
      </c>
      <c r="G526" s="273"/>
      <c r="H526" s="274" t="s">
        <v>11</v>
      </c>
      <c r="I526" s="273"/>
      <c r="J526" s="280">
        <v>2551</v>
      </c>
      <c r="K526" s="281"/>
      <c r="L526" s="282"/>
      <c r="M526" s="284">
        <v>2233</v>
      </c>
      <c r="N526" s="284"/>
      <c r="O526" s="285">
        <v>0</v>
      </c>
      <c r="P526" s="285"/>
      <c r="Q526" s="285">
        <f t="shared" si="30"/>
        <v>2551</v>
      </c>
      <c r="R526" s="285"/>
      <c r="S526" s="285"/>
      <c r="T526" s="287" t="s">
        <v>186</v>
      </c>
      <c r="U526" s="287"/>
      <c r="V526" s="287"/>
      <c r="W526" s="287"/>
      <c r="X526" s="287"/>
      <c r="Y526" s="287" t="s">
        <v>1134</v>
      </c>
      <c r="Z526" s="288"/>
      <c r="AA526" s="22">
        <v>40963</v>
      </c>
      <c r="AB526" s="65" t="s">
        <v>1073</v>
      </c>
      <c r="AC526" s="11" t="str">
        <f t="shared" si="31"/>
        <v>消耗ﾐｭｰｼﾞｶﾙ</v>
      </c>
    </row>
    <row r="527" spans="3:29" x14ac:dyDescent="0.2">
      <c r="C527" s="63"/>
      <c r="D527" s="62"/>
      <c r="E527" s="61"/>
      <c r="F527" s="272" t="s">
        <v>12</v>
      </c>
      <c r="G527" s="273"/>
      <c r="H527" s="274" t="s">
        <v>1090</v>
      </c>
      <c r="I527" s="273"/>
      <c r="J527" s="280">
        <v>52500</v>
      </c>
      <c r="K527" s="281"/>
      <c r="L527" s="282"/>
      <c r="M527" s="284">
        <v>2244</v>
      </c>
      <c r="N527" s="284"/>
      <c r="O527" s="268">
        <v>0</v>
      </c>
      <c r="P527" s="270"/>
      <c r="Q527" s="268">
        <f t="shared" si="30"/>
        <v>52500</v>
      </c>
      <c r="R527" s="269"/>
      <c r="S527" s="270"/>
      <c r="T527" s="280" t="s">
        <v>230</v>
      </c>
      <c r="U527" s="281"/>
      <c r="V527" s="281"/>
      <c r="W527" s="281"/>
      <c r="X527" s="282"/>
      <c r="Y527" s="280" t="s">
        <v>1133</v>
      </c>
      <c r="Z527" s="283"/>
      <c r="AA527" s="22">
        <v>40963</v>
      </c>
      <c r="AB527" s="65" t="s">
        <v>1097</v>
      </c>
      <c r="AC527" s="11" t="str">
        <f t="shared" si="31"/>
        <v>広告ｺﾗﾎﾞ関ﾌｨﾙ</v>
      </c>
    </row>
    <row r="528" spans="3:29" x14ac:dyDescent="0.2">
      <c r="C528" s="63"/>
      <c r="D528" s="62"/>
      <c r="E528" s="61"/>
      <c r="F528" s="272" t="s">
        <v>12</v>
      </c>
      <c r="G528" s="273"/>
      <c r="H528" s="274" t="s">
        <v>15</v>
      </c>
      <c r="I528" s="273"/>
      <c r="J528" s="279">
        <v>30210</v>
      </c>
      <c r="K528" s="279"/>
      <c r="L528" s="279"/>
      <c r="M528" s="284">
        <v>2246</v>
      </c>
      <c r="N528" s="284"/>
      <c r="O528" s="285">
        <v>0</v>
      </c>
      <c r="P528" s="285"/>
      <c r="Q528" s="285">
        <f t="shared" si="30"/>
        <v>30210</v>
      </c>
      <c r="R528" s="285"/>
      <c r="S528" s="285"/>
      <c r="T528" s="268" t="s">
        <v>301</v>
      </c>
      <c r="U528" s="269"/>
      <c r="V528" s="269"/>
      <c r="W528" s="269"/>
      <c r="X528" s="270"/>
      <c r="Y528" s="280" t="s">
        <v>1132</v>
      </c>
      <c r="Z528" s="283"/>
      <c r="AA528" s="22">
        <v>40963</v>
      </c>
      <c r="AB528" s="65" t="s">
        <v>1097</v>
      </c>
      <c r="AC528" s="11" t="str">
        <f t="shared" si="31"/>
        <v>委託ｺﾗﾎﾞ関ﾌｨﾙ</v>
      </c>
    </row>
    <row r="529" spans="3:29" x14ac:dyDescent="0.2">
      <c r="C529" s="63"/>
      <c r="D529" s="62"/>
      <c r="E529" s="61"/>
      <c r="F529" s="272" t="s">
        <v>12</v>
      </c>
      <c r="G529" s="273"/>
      <c r="H529" s="274" t="s">
        <v>14</v>
      </c>
      <c r="I529" s="273"/>
      <c r="J529" s="279">
        <v>33600</v>
      </c>
      <c r="K529" s="279"/>
      <c r="L529" s="279"/>
      <c r="M529" s="284">
        <v>2245</v>
      </c>
      <c r="N529" s="284"/>
      <c r="O529" s="285">
        <v>0</v>
      </c>
      <c r="P529" s="285"/>
      <c r="Q529" s="285">
        <f t="shared" si="30"/>
        <v>33600</v>
      </c>
      <c r="R529" s="285"/>
      <c r="S529" s="285"/>
      <c r="T529" s="280" t="s">
        <v>18</v>
      </c>
      <c r="U529" s="281"/>
      <c r="V529" s="281"/>
      <c r="W529" s="281"/>
      <c r="X529" s="282"/>
      <c r="Y529" s="280" t="s">
        <v>302</v>
      </c>
      <c r="Z529" s="283"/>
      <c r="AA529" s="22">
        <v>40963</v>
      </c>
      <c r="AB529" s="65" t="s">
        <v>1097</v>
      </c>
      <c r="AC529" s="11" t="str">
        <f t="shared" si="31"/>
        <v>印刷ｺﾗﾎﾞ関ﾌｨﾙ</v>
      </c>
    </row>
    <row r="530" spans="3:29" x14ac:dyDescent="0.2">
      <c r="C530" s="63"/>
      <c r="D530" s="62"/>
      <c r="E530" s="61"/>
      <c r="F530" s="272" t="s">
        <v>12</v>
      </c>
      <c r="G530" s="273"/>
      <c r="H530" s="274" t="s">
        <v>16</v>
      </c>
      <c r="I530" s="273"/>
      <c r="J530" s="279">
        <v>3903350</v>
      </c>
      <c r="K530" s="279"/>
      <c r="L530" s="279"/>
      <c r="M530" s="284">
        <v>2243</v>
      </c>
      <c r="N530" s="284"/>
      <c r="O530" s="285">
        <v>0</v>
      </c>
      <c r="P530" s="285"/>
      <c r="Q530" s="285">
        <f t="shared" si="30"/>
        <v>3903350</v>
      </c>
      <c r="R530" s="285"/>
      <c r="S530" s="285"/>
      <c r="T530" s="287" t="s">
        <v>1131</v>
      </c>
      <c r="U530" s="287"/>
      <c r="V530" s="287"/>
      <c r="W530" s="287"/>
      <c r="X530" s="287"/>
      <c r="Y530" s="285" t="s">
        <v>1130</v>
      </c>
      <c r="Z530" s="307"/>
      <c r="AA530" s="22">
        <v>40963</v>
      </c>
      <c r="AB530" s="65" t="s">
        <v>1097</v>
      </c>
      <c r="AC530" s="11" t="str">
        <f t="shared" si="31"/>
        <v>報償ｺﾗﾎﾞ関ﾌｨﾙ</v>
      </c>
    </row>
    <row r="531" spans="3:29" hidden="1" x14ac:dyDescent="0.2">
      <c r="C531" s="63"/>
      <c r="D531" s="62"/>
      <c r="E531" s="61"/>
      <c r="F531" s="272" t="s">
        <v>12</v>
      </c>
      <c r="G531" s="273"/>
      <c r="H531" s="274" t="s">
        <v>1090</v>
      </c>
      <c r="I531" s="273"/>
      <c r="J531" s="268">
        <v>31500</v>
      </c>
      <c r="K531" s="269"/>
      <c r="L531" s="270"/>
      <c r="M531" s="284">
        <v>2281</v>
      </c>
      <c r="N531" s="284"/>
      <c r="O531" s="268">
        <v>0</v>
      </c>
      <c r="P531" s="270"/>
      <c r="Q531" s="268">
        <f t="shared" si="30"/>
        <v>31500</v>
      </c>
      <c r="R531" s="269"/>
      <c r="S531" s="270"/>
      <c r="T531" s="287" t="s">
        <v>1129</v>
      </c>
      <c r="U531" s="287"/>
      <c r="V531" s="287"/>
      <c r="W531" s="287"/>
      <c r="X531" s="287"/>
      <c r="Y531" s="287" t="s">
        <v>1128</v>
      </c>
      <c r="Z531" s="288"/>
      <c r="AA531" s="22">
        <v>40963</v>
      </c>
      <c r="AB531" s="65" t="s">
        <v>1081</v>
      </c>
      <c r="AC531" s="11" t="str">
        <f t="shared" si="31"/>
        <v>広告自主PR</v>
      </c>
    </row>
    <row r="532" spans="3:29" hidden="1" x14ac:dyDescent="0.2">
      <c r="C532" s="63"/>
      <c r="D532" s="62"/>
      <c r="E532" s="61"/>
      <c r="F532" s="272" t="s">
        <v>12</v>
      </c>
      <c r="G532" s="273"/>
      <c r="H532" s="274" t="s">
        <v>14</v>
      </c>
      <c r="I532" s="273"/>
      <c r="J532" s="268">
        <v>25830</v>
      </c>
      <c r="K532" s="269"/>
      <c r="L532" s="270"/>
      <c r="M532" s="289">
        <v>2259</v>
      </c>
      <c r="N532" s="289"/>
      <c r="O532" s="285">
        <v>0</v>
      </c>
      <c r="P532" s="285"/>
      <c r="Q532" s="268">
        <f t="shared" si="30"/>
        <v>25830</v>
      </c>
      <c r="R532" s="269"/>
      <c r="S532" s="270"/>
      <c r="T532" s="280" t="s">
        <v>76</v>
      </c>
      <c r="U532" s="281"/>
      <c r="V532" s="281"/>
      <c r="W532" s="281"/>
      <c r="X532" s="282"/>
      <c r="Y532" s="287" t="s">
        <v>1127</v>
      </c>
      <c r="Z532" s="288"/>
      <c r="AA532" s="22">
        <v>40963</v>
      </c>
      <c r="AB532" s="65" t="s">
        <v>1112</v>
      </c>
      <c r="AC532" s="11" t="str">
        <f t="shared" si="31"/>
        <v>印刷ﾋﾟｱｺﾝ</v>
      </c>
    </row>
    <row r="533" spans="3:29" hidden="1" x14ac:dyDescent="0.2">
      <c r="C533" s="63"/>
      <c r="D533" s="62"/>
      <c r="E533" s="61"/>
      <c r="F533" s="272" t="s">
        <v>12</v>
      </c>
      <c r="G533" s="273"/>
      <c r="H533" s="274" t="s">
        <v>14</v>
      </c>
      <c r="I533" s="273"/>
      <c r="J533" s="279">
        <v>31500</v>
      </c>
      <c r="K533" s="279"/>
      <c r="L533" s="279"/>
      <c r="M533" s="289">
        <v>2261</v>
      </c>
      <c r="N533" s="289"/>
      <c r="O533" s="285">
        <v>0</v>
      </c>
      <c r="P533" s="285"/>
      <c r="Q533" s="268">
        <f t="shared" si="30"/>
        <v>31500</v>
      </c>
      <c r="R533" s="269"/>
      <c r="S533" s="270"/>
      <c r="T533" s="280" t="s">
        <v>266</v>
      </c>
      <c r="U533" s="281"/>
      <c r="V533" s="281"/>
      <c r="W533" s="281"/>
      <c r="X533" s="282"/>
      <c r="Y533" s="280" t="s">
        <v>1126</v>
      </c>
      <c r="Z533" s="283"/>
      <c r="AA533" s="22">
        <v>40963</v>
      </c>
      <c r="AB533" s="65" t="s">
        <v>1081</v>
      </c>
      <c r="AC533" s="11" t="str">
        <f t="shared" si="31"/>
        <v>印刷自主PR</v>
      </c>
    </row>
    <row r="534" spans="3:29" hidden="1" x14ac:dyDescent="0.2">
      <c r="C534" s="63"/>
      <c r="D534" s="62"/>
      <c r="E534" s="61"/>
      <c r="F534" s="215" t="s">
        <v>149</v>
      </c>
      <c r="G534" s="324"/>
      <c r="H534" s="325" t="s">
        <v>1087</v>
      </c>
      <c r="I534" s="324"/>
      <c r="J534" s="326">
        <v>11195</v>
      </c>
      <c r="K534" s="327"/>
      <c r="L534" s="328"/>
      <c r="M534" s="329">
        <v>1401</v>
      </c>
      <c r="N534" s="330"/>
      <c r="O534" s="326">
        <v>0</v>
      </c>
      <c r="P534" s="328"/>
      <c r="Q534" s="326">
        <f t="shared" si="30"/>
        <v>11195</v>
      </c>
      <c r="R534" s="327"/>
      <c r="S534" s="328"/>
      <c r="T534" s="326" t="s">
        <v>151</v>
      </c>
      <c r="U534" s="327"/>
      <c r="V534" s="327"/>
      <c r="W534" s="327"/>
      <c r="X534" s="328"/>
      <c r="Y534" s="326" t="s">
        <v>251</v>
      </c>
      <c r="Z534" s="331"/>
      <c r="AA534" s="22">
        <v>40963</v>
      </c>
      <c r="AB534" s="24" t="s">
        <v>1091</v>
      </c>
      <c r="AC534" s="11" t="str">
        <f t="shared" si="31"/>
        <v>使賃ｱｰﾄﾒｲﾂ</v>
      </c>
    </row>
    <row r="535" spans="3:29" hidden="1" x14ac:dyDescent="0.2">
      <c r="C535" s="63"/>
      <c r="D535" s="62"/>
      <c r="E535" s="61"/>
      <c r="F535" s="316" t="s">
        <v>12</v>
      </c>
      <c r="G535" s="317"/>
      <c r="H535" s="321" t="s">
        <v>13</v>
      </c>
      <c r="I535" s="322"/>
      <c r="J535" s="323">
        <v>3919</v>
      </c>
      <c r="K535" s="323"/>
      <c r="L535" s="323"/>
      <c r="M535" s="318">
        <v>2348</v>
      </c>
      <c r="N535" s="319"/>
      <c r="O535" s="314">
        <v>0</v>
      </c>
      <c r="P535" s="314"/>
      <c r="Q535" s="314">
        <f>+J535-O535</f>
        <v>3919</v>
      </c>
      <c r="R535" s="314"/>
      <c r="S535" s="314"/>
      <c r="T535" s="314" t="s">
        <v>1123</v>
      </c>
      <c r="U535" s="314"/>
      <c r="V535" s="314"/>
      <c r="W535" s="314"/>
      <c r="X535" s="314"/>
      <c r="Y535" s="314" t="s">
        <v>1122</v>
      </c>
      <c r="Z535" s="315"/>
      <c r="AA535" s="22">
        <v>40967</v>
      </c>
      <c r="AB535" s="65" t="s">
        <v>1073</v>
      </c>
      <c r="AC535" s="11" t="str">
        <f t="shared" si="31"/>
        <v>旅費ﾐｭｰｼﾞｶﾙ</v>
      </c>
    </row>
    <row r="536" spans="3:29" hidden="1" x14ac:dyDescent="0.2">
      <c r="C536" s="63"/>
      <c r="D536" s="62"/>
      <c r="E536" s="61"/>
      <c r="F536" s="320" t="s">
        <v>67</v>
      </c>
      <c r="G536" s="274"/>
      <c r="H536" s="274" t="s">
        <v>13</v>
      </c>
      <c r="I536" s="273"/>
      <c r="J536" s="286">
        <v>2350</v>
      </c>
      <c r="K536" s="286"/>
      <c r="L536" s="286"/>
      <c r="M536" s="318">
        <v>2348</v>
      </c>
      <c r="N536" s="319"/>
      <c r="O536" s="287">
        <v>0</v>
      </c>
      <c r="P536" s="287"/>
      <c r="Q536" s="314">
        <f>+J536-O536</f>
        <v>2350</v>
      </c>
      <c r="R536" s="314"/>
      <c r="S536" s="314"/>
      <c r="T536" s="314" t="s">
        <v>1123</v>
      </c>
      <c r="U536" s="314"/>
      <c r="V536" s="314"/>
      <c r="W536" s="314"/>
      <c r="X536" s="314"/>
      <c r="Y536" s="314" t="s">
        <v>1122</v>
      </c>
      <c r="Z536" s="315"/>
      <c r="AA536" s="22">
        <v>40967</v>
      </c>
      <c r="AB536" s="65" t="s">
        <v>1125</v>
      </c>
      <c r="AC536" s="11" t="str">
        <f t="shared" si="31"/>
        <v>旅費湖国</v>
      </c>
    </row>
    <row r="537" spans="3:29" hidden="1" x14ac:dyDescent="0.2">
      <c r="C537" s="63"/>
      <c r="D537" s="62"/>
      <c r="E537" s="61"/>
      <c r="F537" s="316" t="s">
        <v>12</v>
      </c>
      <c r="G537" s="317"/>
      <c r="H537" s="274" t="s">
        <v>13</v>
      </c>
      <c r="I537" s="273"/>
      <c r="J537" s="286">
        <v>31910</v>
      </c>
      <c r="K537" s="286"/>
      <c r="L537" s="286"/>
      <c r="M537" s="318">
        <v>2348</v>
      </c>
      <c r="N537" s="319"/>
      <c r="O537" s="287">
        <v>0</v>
      </c>
      <c r="P537" s="287"/>
      <c r="Q537" s="314">
        <f>+J537-O537</f>
        <v>31910</v>
      </c>
      <c r="R537" s="314"/>
      <c r="S537" s="314"/>
      <c r="T537" s="314" t="s">
        <v>1123</v>
      </c>
      <c r="U537" s="314"/>
      <c r="V537" s="314"/>
      <c r="W537" s="314"/>
      <c r="X537" s="314"/>
      <c r="Y537" s="314" t="s">
        <v>1122</v>
      </c>
      <c r="Z537" s="315"/>
      <c r="AA537" s="22">
        <v>40967</v>
      </c>
      <c r="AB537" s="65" t="s">
        <v>1067</v>
      </c>
      <c r="AC537" s="11" t="str">
        <f t="shared" si="31"/>
        <v>旅費情報紙</v>
      </c>
    </row>
    <row r="538" spans="3:29" hidden="1" x14ac:dyDescent="0.2">
      <c r="C538" s="63"/>
      <c r="D538" s="62"/>
      <c r="E538" s="61"/>
      <c r="F538" s="316" t="s">
        <v>12</v>
      </c>
      <c r="G538" s="317"/>
      <c r="H538" s="274" t="s">
        <v>13</v>
      </c>
      <c r="I538" s="273"/>
      <c r="J538" s="286">
        <v>4910</v>
      </c>
      <c r="K538" s="286"/>
      <c r="L538" s="286"/>
      <c r="M538" s="318">
        <v>2348</v>
      </c>
      <c r="N538" s="319"/>
      <c r="O538" s="287">
        <v>0</v>
      </c>
      <c r="P538" s="287"/>
      <c r="Q538" s="314">
        <f>+J538-O538</f>
        <v>4910</v>
      </c>
      <c r="R538" s="314"/>
      <c r="S538" s="314"/>
      <c r="T538" s="314" t="s">
        <v>1123</v>
      </c>
      <c r="U538" s="314"/>
      <c r="V538" s="314"/>
      <c r="W538" s="314"/>
      <c r="X538" s="314"/>
      <c r="Y538" s="314" t="s">
        <v>1122</v>
      </c>
      <c r="Z538" s="315"/>
      <c r="AA538" s="22">
        <v>40967</v>
      </c>
      <c r="AB538" s="70" t="s">
        <v>1124</v>
      </c>
      <c r="AC538" s="11" t="str">
        <f t="shared" si="31"/>
        <v>旅費ｺﾗﾎﾞ共通</v>
      </c>
    </row>
    <row r="539" spans="3:29" hidden="1" x14ac:dyDescent="0.2">
      <c r="C539" s="63"/>
      <c r="D539" s="62"/>
      <c r="E539" s="61"/>
      <c r="F539" s="316" t="s">
        <v>12</v>
      </c>
      <c r="G539" s="317"/>
      <c r="H539" s="274" t="s">
        <v>13</v>
      </c>
      <c r="I539" s="273"/>
      <c r="J539" s="286">
        <v>1220</v>
      </c>
      <c r="K539" s="286"/>
      <c r="L539" s="286"/>
      <c r="M539" s="318">
        <v>2348</v>
      </c>
      <c r="N539" s="319"/>
      <c r="O539" s="287">
        <v>0</v>
      </c>
      <c r="P539" s="287"/>
      <c r="Q539" s="314">
        <f>+J539-O539</f>
        <v>1220</v>
      </c>
      <c r="R539" s="314"/>
      <c r="S539" s="314"/>
      <c r="T539" s="314" t="s">
        <v>1123</v>
      </c>
      <c r="U539" s="314"/>
      <c r="V539" s="314"/>
      <c r="W539" s="314"/>
      <c r="X539" s="314"/>
      <c r="Y539" s="314" t="s">
        <v>1122</v>
      </c>
      <c r="Z539" s="315"/>
      <c r="AA539" s="22">
        <v>40967</v>
      </c>
      <c r="AB539" s="65" t="s">
        <v>1081</v>
      </c>
      <c r="AC539" s="11" t="str">
        <f t="shared" si="31"/>
        <v>旅費自主PR</v>
      </c>
    </row>
    <row r="540" spans="3:29" hidden="1" x14ac:dyDescent="0.2">
      <c r="C540" s="63"/>
      <c r="D540" s="62"/>
      <c r="E540" s="61"/>
      <c r="F540" s="246" t="s">
        <v>12</v>
      </c>
      <c r="G540" s="247"/>
      <c r="H540" s="248" t="s">
        <v>47</v>
      </c>
      <c r="I540" s="248"/>
      <c r="J540" s="243">
        <v>2569</v>
      </c>
      <c r="K540" s="243"/>
      <c r="L540" s="243"/>
      <c r="M540" s="249">
        <v>1404</v>
      </c>
      <c r="N540" s="249"/>
      <c r="O540" s="243">
        <v>0</v>
      </c>
      <c r="P540" s="243"/>
      <c r="Q540" s="250">
        <f t="shared" ref="Q540:Q568" si="32">J540-O540</f>
        <v>2569</v>
      </c>
      <c r="R540" s="250"/>
      <c r="S540" s="250"/>
      <c r="T540" s="243" t="s">
        <v>1121</v>
      </c>
      <c r="U540" s="243"/>
      <c r="V540" s="243"/>
      <c r="W540" s="243"/>
      <c r="X540" s="243"/>
      <c r="Y540" s="244" t="s">
        <v>1120</v>
      </c>
      <c r="Z540" s="245"/>
      <c r="AA540" s="22">
        <v>40968</v>
      </c>
      <c r="AB540" s="2" t="s">
        <v>1073</v>
      </c>
      <c r="AC540" s="11" t="str">
        <f t="shared" si="31"/>
        <v>手数ﾐｭｰｼﾞｶﾙ</v>
      </c>
    </row>
    <row r="541" spans="3:29" hidden="1" x14ac:dyDescent="0.2">
      <c r="C541" s="63"/>
      <c r="D541" s="62"/>
      <c r="E541" s="61"/>
      <c r="F541" s="272" t="s">
        <v>12</v>
      </c>
      <c r="G541" s="273"/>
      <c r="H541" s="274" t="s">
        <v>1075</v>
      </c>
      <c r="I541" s="273"/>
      <c r="J541" s="268">
        <v>3675</v>
      </c>
      <c r="K541" s="269"/>
      <c r="L541" s="270"/>
      <c r="M541" s="289">
        <v>2283</v>
      </c>
      <c r="N541" s="289"/>
      <c r="O541" s="285">
        <v>0</v>
      </c>
      <c r="P541" s="285"/>
      <c r="Q541" s="268">
        <f t="shared" si="32"/>
        <v>3675</v>
      </c>
      <c r="R541" s="269"/>
      <c r="S541" s="270"/>
      <c r="T541" s="287" t="s">
        <v>400</v>
      </c>
      <c r="U541" s="287"/>
      <c r="V541" s="287"/>
      <c r="W541" s="287"/>
      <c r="X541" s="287"/>
      <c r="Y541" s="280" t="s">
        <v>1119</v>
      </c>
      <c r="Z541" s="283"/>
      <c r="AA541" s="22">
        <v>40968</v>
      </c>
      <c r="AB541" s="65" t="s">
        <v>1112</v>
      </c>
      <c r="AC541" s="11" t="str">
        <f t="shared" si="31"/>
        <v>食糧ﾋﾟｱｺﾝ</v>
      </c>
    </row>
    <row r="542" spans="3:29" hidden="1" x14ac:dyDescent="0.2">
      <c r="C542" s="63"/>
      <c r="D542" s="62"/>
      <c r="E542" s="61"/>
      <c r="F542" s="272" t="s">
        <v>12</v>
      </c>
      <c r="G542" s="273"/>
      <c r="H542" s="274" t="s">
        <v>11</v>
      </c>
      <c r="I542" s="273"/>
      <c r="J542" s="268">
        <v>15750</v>
      </c>
      <c r="K542" s="269"/>
      <c r="L542" s="270"/>
      <c r="M542" s="289">
        <v>2262</v>
      </c>
      <c r="N542" s="289"/>
      <c r="O542" s="285">
        <v>0</v>
      </c>
      <c r="P542" s="285"/>
      <c r="Q542" s="268">
        <f t="shared" si="32"/>
        <v>15750</v>
      </c>
      <c r="R542" s="269"/>
      <c r="S542" s="270"/>
      <c r="T542" s="287" t="s">
        <v>1118</v>
      </c>
      <c r="U542" s="287"/>
      <c r="V542" s="287"/>
      <c r="W542" s="287"/>
      <c r="X542" s="287"/>
      <c r="Y542" s="280" t="s">
        <v>1117</v>
      </c>
      <c r="Z542" s="283"/>
      <c r="AA542" s="22">
        <v>40968</v>
      </c>
      <c r="AB542" s="65" t="s">
        <v>1081</v>
      </c>
      <c r="AC542" s="11" t="str">
        <f t="shared" si="31"/>
        <v>消耗自主PR</v>
      </c>
    </row>
    <row r="543" spans="3:29" hidden="1" x14ac:dyDescent="0.2">
      <c r="C543" s="63"/>
      <c r="D543" s="62"/>
      <c r="E543" s="61"/>
      <c r="F543" s="272" t="s">
        <v>12</v>
      </c>
      <c r="G543" s="273"/>
      <c r="H543" s="274" t="s">
        <v>11</v>
      </c>
      <c r="I543" s="273"/>
      <c r="J543" s="268">
        <v>2572</v>
      </c>
      <c r="K543" s="269"/>
      <c r="L543" s="270"/>
      <c r="M543" s="289">
        <v>2257</v>
      </c>
      <c r="N543" s="289"/>
      <c r="O543" s="285">
        <v>0</v>
      </c>
      <c r="P543" s="285"/>
      <c r="Q543" s="268">
        <f t="shared" si="32"/>
        <v>2572</v>
      </c>
      <c r="R543" s="269"/>
      <c r="S543" s="270"/>
      <c r="T543" s="287" t="s">
        <v>80</v>
      </c>
      <c r="U543" s="287"/>
      <c r="V543" s="287"/>
      <c r="W543" s="287"/>
      <c r="X543" s="287"/>
      <c r="Y543" s="280" t="s">
        <v>1116</v>
      </c>
      <c r="Z543" s="283"/>
      <c r="AA543" s="22">
        <v>40968</v>
      </c>
      <c r="AB543" s="65" t="s">
        <v>1112</v>
      </c>
      <c r="AC543" s="11" t="str">
        <f t="shared" si="31"/>
        <v>消耗ﾋﾟｱｺﾝ</v>
      </c>
    </row>
    <row r="544" spans="3:29" hidden="1" x14ac:dyDescent="0.2">
      <c r="C544" s="63"/>
      <c r="D544" s="62"/>
      <c r="E544" s="61"/>
      <c r="F544" s="272" t="s">
        <v>12</v>
      </c>
      <c r="G544" s="273"/>
      <c r="H544" s="274" t="s">
        <v>11</v>
      </c>
      <c r="I544" s="273"/>
      <c r="J544" s="268">
        <v>2362</v>
      </c>
      <c r="K544" s="269"/>
      <c r="L544" s="270"/>
      <c r="M544" s="289">
        <v>2258</v>
      </c>
      <c r="N544" s="289"/>
      <c r="O544" s="285">
        <v>0</v>
      </c>
      <c r="P544" s="285"/>
      <c r="Q544" s="268">
        <f t="shared" si="32"/>
        <v>2362</v>
      </c>
      <c r="R544" s="269"/>
      <c r="S544" s="270"/>
      <c r="T544" s="287" t="s">
        <v>80</v>
      </c>
      <c r="U544" s="287"/>
      <c r="V544" s="287"/>
      <c r="W544" s="287"/>
      <c r="X544" s="287"/>
      <c r="Y544" s="287" t="s">
        <v>1115</v>
      </c>
      <c r="Z544" s="288"/>
      <c r="AA544" s="22">
        <v>40968</v>
      </c>
      <c r="AB544" s="65" t="s">
        <v>1112</v>
      </c>
      <c r="AC544" s="11" t="str">
        <f t="shared" si="31"/>
        <v>消耗ﾋﾟｱｺﾝ</v>
      </c>
    </row>
    <row r="545" spans="3:29" hidden="1" x14ac:dyDescent="0.2">
      <c r="C545" s="63"/>
      <c r="D545" s="62"/>
      <c r="E545" s="61"/>
      <c r="F545" s="272" t="s">
        <v>12</v>
      </c>
      <c r="G545" s="273"/>
      <c r="H545" s="274" t="s">
        <v>1075</v>
      </c>
      <c r="I545" s="273"/>
      <c r="J545" s="268">
        <v>14484</v>
      </c>
      <c r="K545" s="269"/>
      <c r="L545" s="270"/>
      <c r="M545" s="305">
        <v>2263</v>
      </c>
      <c r="N545" s="306"/>
      <c r="O545" s="268">
        <v>0</v>
      </c>
      <c r="P545" s="270"/>
      <c r="Q545" s="268">
        <f t="shared" si="32"/>
        <v>14484</v>
      </c>
      <c r="R545" s="269"/>
      <c r="S545" s="270"/>
      <c r="T545" s="268" t="s">
        <v>87</v>
      </c>
      <c r="U545" s="269"/>
      <c r="V545" s="269"/>
      <c r="W545" s="269"/>
      <c r="X545" s="270"/>
      <c r="Y545" s="268" t="s">
        <v>1114</v>
      </c>
      <c r="Z545" s="271"/>
      <c r="AA545" s="22">
        <v>40968</v>
      </c>
      <c r="AB545" s="65" t="s">
        <v>1073</v>
      </c>
      <c r="AC545" s="11" t="str">
        <f t="shared" si="31"/>
        <v>食糧ﾐｭｰｼﾞｶﾙ</v>
      </c>
    </row>
    <row r="546" spans="3:29" hidden="1" x14ac:dyDescent="0.2">
      <c r="C546" s="63"/>
      <c r="D546" s="62"/>
      <c r="E546" s="61"/>
      <c r="F546" s="272" t="s">
        <v>12</v>
      </c>
      <c r="G546" s="273"/>
      <c r="H546" s="274" t="s">
        <v>14</v>
      </c>
      <c r="I546" s="273"/>
      <c r="J546" s="268">
        <v>66150</v>
      </c>
      <c r="K546" s="269"/>
      <c r="L546" s="270"/>
      <c r="M546" s="305">
        <v>2260</v>
      </c>
      <c r="N546" s="306"/>
      <c r="O546" s="268">
        <v>0</v>
      </c>
      <c r="P546" s="270"/>
      <c r="Q546" s="268">
        <f t="shared" si="32"/>
        <v>66150</v>
      </c>
      <c r="R546" s="269"/>
      <c r="S546" s="270"/>
      <c r="T546" s="268" t="s">
        <v>76</v>
      </c>
      <c r="U546" s="269"/>
      <c r="V546" s="269"/>
      <c r="W546" s="269"/>
      <c r="X546" s="270"/>
      <c r="Y546" s="268" t="s">
        <v>1113</v>
      </c>
      <c r="Z546" s="271"/>
      <c r="AA546" s="22">
        <v>40968</v>
      </c>
      <c r="AB546" s="65" t="s">
        <v>1112</v>
      </c>
      <c r="AC546" s="11" t="str">
        <f t="shared" si="31"/>
        <v>印刷ﾋﾟｱｺﾝ</v>
      </c>
    </row>
    <row r="547" spans="3:29" hidden="1" x14ac:dyDescent="0.2">
      <c r="C547" s="63"/>
      <c r="D547" s="62"/>
      <c r="E547" s="61"/>
      <c r="F547" s="272" t="s">
        <v>12</v>
      </c>
      <c r="G547" s="273"/>
      <c r="H547" s="274" t="s">
        <v>16</v>
      </c>
      <c r="I547" s="273"/>
      <c r="J547" s="268">
        <v>1731450</v>
      </c>
      <c r="K547" s="269"/>
      <c r="L547" s="270"/>
      <c r="M547" s="284">
        <v>2139</v>
      </c>
      <c r="N547" s="284"/>
      <c r="O547" s="268">
        <v>0</v>
      </c>
      <c r="P547" s="270"/>
      <c r="Q547" s="268">
        <f t="shared" si="32"/>
        <v>1731450</v>
      </c>
      <c r="R547" s="269"/>
      <c r="S547" s="270"/>
      <c r="T547" s="268" t="s">
        <v>1111</v>
      </c>
      <c r="U547" s="269"/>
      <c r="V547" s="269"/>
      <c r="W547" s="269"/>
      <c r="X547" s="270"/>
      <c r="Y547" s="287" t="s">
        <v>1110</v>
      </c>
      <c r="Z547" s="288"/>
      <c r="AA547" s="22">
        <v>40968</v>
      </c>
      <c r="AB547" s="65" t="s">
        <v>1073</v>
      </c>
      <c r="AC547" s="11" t="str">
        <f t="shared" si="31"/>
        <v>報償ﾐｭｰｼﾞｶﾙ</v>
      </c>
    </row>
    <row r="548" spans="3:29" hidden="1" x14ac:dyDescent="0.2">
      <c r="C548" s="63"/>
      <c r="D548" s="62"/>
      <c r="E548" s="61"/>
      <c r="F548" s="272" t="s">
        <v>12</v>
      </c>
      <c r="G548" s="273"/>
      <c r="H548" s="274" t="s">
        <v>17</v>
      </c>
      <c r="I548" s="273"/>
      <c r="J548" s="268">
        <v>5600</v>
      </c>
      <c r="K548" s="269"/>
      <c r="L548" s="270"/>
      <c r="M548" s="284">
        <v>2308</v>
      </c>
      <c r="N548" s="284"/>
      <c r="O548" s="268">
        <v>0</v>
      </c>
      <c r="P548" s="270"/>
      <c r="Q548" s="268">
        <f t="shared" si="32"/>
        <v>5600</v>
      </c>
      <c r="R548" s="269"/>
      <c r="S548" s="270"/>
      <c r="T548" s="268" t="s">
        <v>1109</v>
      </c>
      <c r="U548" s="269"/>
      <c r="V548" s="269"/>
      <c r="W548" s="269"/>
      <c r="X548" s="270"/>
      <c r="Y548" s="285" t="s">
        <v>1108</v>
      </c>
      <c r="Z548" s="307"/>
      <c r="AA548" s="22">
        <v>40968</v>
      </c>
      <c r="AB548" s="65" t="s">
        <v>1094</v>
      </c>
      <c r="AC548" s="11" t="str">
        <f t="shared" si="31"/>
        <v>手数ﾋﾟｱｺﾝ</v>
      </c>
    </row>
    <row r="549" spans="3:29" hidden="1" x14ac:dyDescent="0.2">
      <c r="C549" s="63"/>
      <c r="D549" s="62"/>
      <c r="E549" s="61"/>
      <c r="F549" s="272" t="s">
        <v>12</v>
      </c>
      <c r="G549" s="273"/>
      <c r="H549" s="274" t="s">
        <v>16</v>
      </c>
      <c r="I549" s="273"/>
      <c r="J549" s="279">
        <v>45000</v>
      </c>
      <c r="K549" s="279"/>
      <c r="L549" s="279"/>
      <c r="M549" s="284" t="s">
        <v>1107</v>
      </c>
      <c r="N549" s="284"/>
      <c r="O549" s="285">
        <v>4500</v>
      </c>
      <c r="P549" s="285"/>
      <c r="Q549" s="285">
        <f t="shared" si="32"/>
        <v>40500</v>
      </c>
      <c r="R549" s="285"/>
      <c r="S549" s="285"/>
      <c r="T549" s="287" t="s">
        <v>1104</v>
      </c>
      <c r="U549" s="287"/>
      <c r="V549" s="287"/>
      <c r="W549" s="287"/>
      <c r="X549" s="287"/>
      <c r="Y549" s="287" t="s">
        <v>1106</v>
      </c>
      <c r="Z549" s="288"/>
      <c r="AA549" s="22">
        <v>40968</v>
      </c>
      <c r="AB549" s="65" t="s">
        <v>1073</v>
      </c>
      <c r="AC549" s="11" t="str">
        <f t="shared" si="31"/>
        <v>報償ﾐｭｰｼﾞｶﾙ</v>
      </c>
    </row>
    <row r="550" spans="3:29" hidden="1" x14ac:dyDescent="0.2">
      <c r="C550" s="63"/>
      <c r="D550" s="62"/>
      <c r="E550" s="61"/>
      <c r="F550" s="272" t="s">
        <v>12</v>
      </c>
      <c r="G550" s="273"/>
      <c r="H550" s="274" t="s">
        <v>16</v>
      </c>
      <c r="I550" s="273"/>
      <c r="J550" s="268">
        <v>27000</v>
      </c>
      <c r="K550" s="269"/>
      <c r="L550" s="270"/>
      <c r="M550" s="284" t="s">
        <v>1105</v>
      </c>
      <c r="N550" s="284"/>
      <c r="O550" s="268">
        <v>2700</v>
      </c>
      <c r="P550" s="270"/>
      <c r="Q550" s="268">
        <f t="shared" si="32"/>
        <v>24300</v>
      </c>
      <c r="R550" s="269"/>
      <c r="S550" s="270"/>
      <c r="T550" s="287" t="s">
        <v>1104</v>
      </c>
      <c r="U550" s="287"/>
      <c r="V550" s="287"/>
      <c r="W550" s="287"/>
      <c r="X550" s="287"/>
      <c r="Y550" s="287" t="s">
        <v>1103</v>
      </c>
      <c r="Z550" s="288"/>
      <c r="AA550" s="22">
        <v>40968</v>
      </c>
      <c r="AB550" s="65" t="s">
        <v>1073</v>
      </c>
      <c r="AC550" s="11" t="str">
        <f t="shared" si="31"/>
        <v>報償ﾐｭｰｼﾞｶﾙ</v>
      </c>
    </row>
    <row r="551" spans="3:29" hidden="1" x14ac:dyDescent="0.2">
      <c r="C551" s="63"/>
      <c r="D551" s="62"/>
      <c r="E551" s="61"/>
      <c r="F551" s="272" t="s">
        <v>12</v>
      </c>
      <c r="G551" s="273"/>
      <c r="H551" s="274" t="s">
        <v>15</v>
      </c>
      <c r="I551" s="273"/>
      <c r="J551" s="268">
        <v>50400</v>
      </c>
      <c r="K551" s="269"/>
      <c r="L551" s="270"/>
      <c r="M551" s="284" t="s">
        <v>1102</v>
      </c>
      <c r="N551" s="284"/>
      <c r="O551" s="268">
        <v>0</v>
      </c>
      <c r="P551" s="270"/>
      <c r="Q551" s="268">
        <f t="shared" si="32"/>
        <v>50400</v>
      </c>
      <c r="R551" s="269"/>
      <c r="S551" s="270"/>
      <c r="T551" s="287" t="s">
        <v>73</v>
      </c>
      <c r="U551" s="287"/>
      <c r="V551" s="287"/>
      <c r="W551" s="287"/>
      <c r="X551" s="287"/>
      <c r="Y551" s="287" t="s">
        <v>1101</v>
      </c>
      <c r="Z551" s="288"/>
      <c r="AA551" s="22">
        <v>40968</v>
      </c>
      <c r="AB551" s="65" t="s">
        <v>1094</v>
      </c>
      <c r="AC551" s="11" t="str">
        <f t="shared" si="31"/>
        <v>委託ﾋﾟｱｺﾝ</v>
      </c>
    </row>
    <row r="552" spans="3:29" hidden="1" x14ac:dyDescent="0.2">
      <c r="C552" s="63"/>
      <c r="D552" s="62"/>
      <c r="E552" s="61"/>
      <c r="F552" s="272" t="s">
        <v>12</v>
      </c>
      <c r="G552" s="273"/>
      <c r="H552" s="274" t="s">
        <v>16</v>
      </c>
      <c r="I552" s="273"/>
      <c r="J552" s="268">
        <v>30000</v>
      </c>
      <c r="K552" s="269"/>
      <c r="L552" s="270"/>
      <c r="M552" s="284" t="s">
        <v>1100</v>
      </c>
      <c r="N552" s="284"/>
      <c r="O552" s="268">
        <v>0</v>
      </c>
      <c r="P552" s="270"/>
      <c r="Q552" s="268">
        <f t="shared" si="32"/>
        <v>30000</v>
      </c>
      <c r="R552" s="269"/>
      <c r="S552" s="270"/>
      <c r="T552" s="268" t="s">
        <v>1089</v>
      </c>
      <c r="U552" s="269"/>
      <c r="V552" s="269"/>
      <c r="W552" s="269"/>
      <c r="X552" s="270"/>
      <c r="Y552" s="287" t="s">
        <v>1099</v>
      </c>
      <c r="Z552" s="288"/>
      <c r="AA552" s="22">
        <v>40968</v>
      </c>
      <c r="AB552" s="65" t="s">
        <v>1094</v>
      </c>
      <c r="AC552" s="11" t="str">
        <f t="shared" si="31"/>
        <v>報償ﾋﾟｱｺﾝ</v>
      </c>
    </row>
    <row r="553" spans="3:29" x14ac:dyDescent="0.2">
      <c r="C553" s="63"/>
      <c r="D553" s="62"/>
      <c r="E553" s="61"/>
      <c r="F553" s="272" t="s">
        <v>12</v>
      </c>
      <c r="G553" s="273"/>
      <c r="H553" s="274" t="s">
        <v>1087</v>
      </c>
      <c r="I553" s="273"/>
      <c r="J553" s="268">
        <v>11573</v>
      </c>
      <c r="K553" s="269"/>
      <c r="L553" s="270"/>
      <c r="M553" s="275">
        <v>2336</v>
      </c>
      <c r="N553" s="276"/>
      <c r="O553" s="268">
        <v>0</v>
      </c>
      <c r="P553" s="270"/>
      <c r="Q553" s="268">
        <f t="shared" si="32"/>
        <v>11573</v>
      </c>
      <c r="R553" s="269"/>
      <c r="S553" s="270"/>
      <c r="T553" s="287" t="s">
        <v>194</v>
      </c>
      <c r="U553" s="287"/>
      <c r="V553" s="287"/>
      <c r="W553" s="287"/>
      <c r="X553" s="287"/>
      <c r="Y553" s="287" t="s">
        <v>1098</v>
      </c>
      <c r="Z553" s="288"/>
      <c r="AA553" s="22">
        <v>40968</v>
      </c>
      <c r="AB553" s="65" t="s">
        <v>1097</v>
      </c>
      <c r="AC553" s="11" t="str">
        <f t="shared" si="31"/>
        <v>使賃ｺﾗﾎﾞ関ﾌｨﾙ</v>
      </c>
    </row>
    <row r="554" spans="3:29" hidden="1" x14ac:dyDescent="0.2">
      <c r="C554" s="63"/>
      <c r="D554" s="62"/>
      <c r="E554" s="61"/>
      <c r="F554" s="272" t="s">
        <v>12</v>
      </c>
      <c r="G554" s="273"/>
      <c r="H554" s="274" t="s">
        <v>11</v>
      </c>
      <c r="I554" s="273"/>
      <c r="J554" s="268">
        <v>5670</v>
      </c>
      <c r="K554" s="269"/>
      <c r="L554" s="270"/>
      <c r="M554" s="275">
        <v>2335</v>
      </c>
      <c r="N554" s="276"/>
      <c r="O554" s="268">
        <v>0</v>
      </c>
      <c r="P554" s="270"/>
      <c r="Q554" s="268">
        <f t="shared" si="32"/>
        <v>5670</v>
      </c>
      <c r="R554" s="269"/>
      <c r="S554" s="270"/>
      <c r="T554" s="287" t="s">
        <v>171</v>
      </c>
      <c r="U554" s="287"/>
      <c r="V554" s="287"/>
      <c r="W554" s="287"/>
      <c r="X554" s="287"/>
      <c r="Y554" s="287" t="s">
        <v>1096</v>
      </c>
      <c r="Z554" s="288"/>
      <c r="AA554" s="22">
        <v>40968</v>
      </c>
      <c r="AB554" s="65" t="s">
        <v>1076</v>
      </c>
      <c r="AC554" s="11" t="str">
        <f t="shared" si="31"/>
        <v>消耗ｲﾝﾌｫ</v>
      </c>
    </row>
    <row r="555" spans="3:29" hidden="1" x14ac:dyDescent="0.2">
      <c r="C555" s="63"/>
      <c r="D555" s="62"/>
      <c r="E555" s="61"/>
      <c r="F555" s="272" t="s">
        <v>12</v>
      </c>
      <c r="G555" s="273"/>
      <c r="H555" s="274" t="s">
        <v>11</v>
      </c>
      <c r="I555" s="273"/>
      <c r="J555" s="268">
        <v>6370</v>
      </c>
      <c r="K555" s="269"/>
      <c r="L555" s="270"/>
      <c r="M555" s="275">
        <v>2331</v>
      </c>
      <c r="N555" s="276"/>
      <c r="O555" s="268">
        <v>0</v>
      </c>
      <c r="P555" s="270"/>
      <c r="Q555" s="268">
        <f t="shared" si="32"/>
        <v>6370</v>
      </c>
      <c r="R555" s="269"/>
      <c r="S555" s="270"/>
      <c r="T555" s="287" t="s">
        <v>80</v>
      </c>
      <c r="U555" s="287"/>
      <c r="V555" s="287"/>
      <c r="W555" s="287"/>
      <c r="X555" s="287"/>
      <c r="Y555" s="287" t="s">
        <v>1095</v>
      </c>
      <c r="Z555" s="288"/>
      <c r="AA555" s="22">
        <v>40968</v>
      </c>
      <c r="AB555" s="65" t="s">
        <v>1094</v>
      </c>
      <c r="AC555" s="11" t="str">
        <f t="shared" si="31"/>
        <v>消耗ﾋﾟｱｺﾝ</v>
      </c>
    </row>
    <row r="556" spans="3:29" hidden="1" x14ac:dyDescent="0.2">
      <c r="C556" s="63"/>
      <c r="D556" s="62"/>
      <c r="E556" s="61"/>
      <c r="F556" s="272" t="s">
        <v>12</v>
      </c>
      <c r="G556" s="273"/>
      <c r="H556" s="274" t="s">
        <v>17</v>
      </c>
      <c r="I556" s="273"/>
      <c r="J556" s="268">
        <v>39900</v>
      </c>
      <c r="K556" s="269"/>
      <c r="L556" s="270"/>
      <c r="M556" s="275">
        <v>2332</v>
      </c>
      <c r="N556" s="276"/>
      <c r="O556" s="268">
        <v>0</v>
      </c>
      <c r="P556" s="270"/>
      <c r="Q556" s="268">
        <f t="shared" si="32"/>
        <v>39900</v>
      </c>
      <c r="R556" s="269"/>
      <c r="S556" s="270"/>
      <c r="T556" s="287" t="s">
        <v>171</v>
      </c>
      <c r="U556" s="287"/>
      <c r="V556" s="287"/>
      <c r="W556" s="287"/>
      <c r="X556" s="287"/>
      <c r="Y556" s="280" t="s">
        <v>170</v>
      </c>
      <c r="Z556" s="283"/>
      <c r="AA556" s="22">
        <v>40968</v>
      </c>
      <c r="AB556" s="65" t="s">
        <v>1094</v>
      </c>
      <c r="AC556" s="11" t="str">
        <f t="shared" si="31"/>
        <v>手数ﾋﾟｱｺﾝ</v>
      </c>
    </row>
    <row r="557" spans="3:29" hidden="1" x14ac:dyDescent="0.2">
      <c r="C557" s="63"/>
      <c r="D557" s="62"/>
      <c r="E557" s="61"/>
      <c r="F557" s="272" t="s">
        <v>12</v>
      </c>
      <c r="G557" s="273"/>
      <c r="H557" s="274" t="s">
        <v>1093</v>
      </c>
      <c r="I557" s="273"/>
      <c r="J557" s="268">
        <v>25440</v>
      </c>
      <c r="K557" s="269"/>
      <c r="L557" s="270"/>
      <c r="M557" s="275">
        <v>2344</v>
      </c>
      <c r="N557" s="276"/>
      <c r="O557" s="268">
        <v>0</v>
      </c>
      <c r="P557" s="270"/>
      <c r="Q557" s="268">
        <f t="shared" si="32"/>
        <v>25440</v>
      </c>
      <c r="R557" s="269"/>
      <c r="S557" s="270"/>
      <c r="T557" s="268" t="s">
        <v>188</v>
      </c>
      <c r="U557" s="269"/>
      <c r="V557" s="269"/>
      <c r="W557" s="269"/>
      <c r="X557" s="270"/>
      <c r="Y557" s="268" t="s">
        <v>1092</v>
      </c>
      <c r="Z557" s="271"/>
      <c r="AA557" s="22">
        <v>40968</v>
      </c>
      <c r="AB557" s="65" t="s">
        <v>1081</v>
      </c>
      <c r="AC557" s="11" t="str">
        <f t="shared" si="31"/>
        <v>通信自主PR</v>
      </c>
    </row>
    <row r="558" spans="3:29" hidden="1" x14ac:dyDescent="0.2">
      <c r="C558" s="63"/>
      <c r="D558" s="62"/>
      <c r="E558" s="61"/>
      <c r="F558" s="272" t="s">
        <v>12</v>
      </c>
      <c r="G558" s="273"/>
      <c r="H558" s="274" t="s">
        <v>1093</v>
      </c>
      <c r="I558" s="273"/>
      <c r="J558" s="268">
        <v>10640</v>
      </c>
      <c r="K558" s="269"/>
      <c r="L558" s="270"/>
      <c r="M558" s="275">
        <v>2344</v>
      </c>
      <c r="N558" s="276"/>
      <c r="O558" s="268">
        <v>0</v>
      </c>
      <c r="P558" s="270"/>
      <c r="Q558" s="268">
        <f t="shared" si="32"/>
        <v>10640</v>
      </c>
      <c r="R558" s="269"/>
      <c r="S558" s="270"/>
      <c r="T558" s="268" t="s">
        <v>188</v>
      </c>
      <c r="U558" s="269"/>
      <c r="V558" s="269"/>
      <c r="W558" s="269"/>
      <c r="X558" s="270"/>
      <c r="Y558" s="268" t="s">
        <v>1092</v>
      </c>
      <c r="Z558" s="271"/>
      <c r="AA558" s="22">
        <v>40968</v>
      </c>
      <c r="AB558" s="65" t="s">
        <v>1094</v>
      </c>
      <c r="AC558" s="11" t="str">
        <f t="shared" si="31"/>
        <v>通信ﾋﾟｱｺﾝ</v>
      </c>
    </row>
    <row r="559" spans="3:29" hidden="1" x14ac:dyDescent="0.2">
      <c r="C559" s="63"/>
      <c r="D559" s="62"/>
      <c r="E559" s="61"/>
      <c r="F559" s="272" t="s">
        <v>12</v>
      </c>
      <c r="G559" s="273"/>
      <c r="H559" s="274" t="s">
        <v>1093</v>
      </c>
      <c r="I559" s="273"/>
      <c r="J559" s="268">
        <v>17280</v>
      </c>
      <c r="K559" s="269"/>
      <c r="L559" s="270"/>
      <c r="M559" s="275">
        <v>2344</v>
      </c>
      <c r="N559" s="276"/>
      <c r="O559" s="268">
        <v>0</v>
      </c>
      <c r="P559" s="270"/>
      <c r="Q559" s="268">
        <f t="shared" si="32"/>
        <v>17280</v>
      </c>
      <c r="R559" s="269"/>
      <c r="S559" s="270"/>
      <c r="T559" s="268" t="s">
        <v>188</v>
      </c>
      <c r="U559" s="269"/>
      <c r="V559" s="269"/>
      <c r="W559" s="269"/>
      <c r="X559" s="270"/>
      <c r="Y559" s="268" t="s">
        <v>1092</v>
      </c>
      <c r="Z559" s="271"/>
      <c r="AA559" s="22">
        <v>40968</v>
      </c>
      <c r="AB559" s="65" t="s">
        <v>1091</v>
      </c>
      <c r="AC559" s="11" t="str">
        <f t="shared" si="31"/>
        <v>通信ｱｰﾄﾒｲﾂ</v>
      </c>
    </row>
    <row r="560" spans="3:29" ht="15" hidden="1" customHeight="1" x14ac:dyDescent="0.2">
      <c r="C560" s="63"/>
      <c r="D560" s="62"/>
      <c r="E560" s="61"/>
      <c r="F560" s="272" t="s">
        <v>12</v>
      </c>
      <c r="G560" s="273"/>
      <c r="H560" s="274" t="s">
        <v>1090</v>
      </c>
      <c r="I560" s="273"/>
      <c r="J560" s="268">
        <v>31500</v>
      </c>
      <c r="K560" s="269"/>
      <c r="L560" s="270"/>
      <c r="M560" s="275">
        <v>838</v>
      </c>
      <c r="N560" s="276"/>
      <c r="O560" s="285">
        <v>0</v>
      </c>
      <c r="P560" s="285"/>
      <c r="Q560" s="268">
        <f t="shared" si="32"/>
        <v>31500</v>
      </c>
      <c r="R560" s="269"/>
      <c r="S560" s="270"/>
      <c r="T560" s="268" t="s">
        <v>1089</v>
      </c>
      <c r="U560" s="269"/>
      <c r="V560" s="269"/>
      <c r="W560" s="269"/>
      <c r="X560" s="270"/>
      <c r="Y560" s="268" t="s">
        <v>1088</v>
      </c>
      <c r="Z560" s="271"/>
      <c r="AA560" s="22">
        <v>40968</v>
      </c>
      <c r="AB560" s="65" t="s">
        <v>1081</v>
      </c>
      <c r="AC560" s="11" t="str">
        <f t="shared" si="31"/>
        <v>広告自主PR</v>
      </c>
    </row>
    <row r="561" spans="3:29" hidden="1" x14ac:dyDescent="0.2">
      <c r="C561" s="63"/>
      <c r="D561" s="62"/>
      <c r="E561" s="61"/>
      <c r="F561" s="320" t="s">
        <v>1084</v>
      </c>
      <c r="G561" s="332"/>
      <c r="H561" s="332" t="s">
        <v>1087</v>
      </c>
      <c r="I561" s="332"/>
      <c r="J561" s="287">
        <v>2100</v>
      </c>
      <c r="K561" s="287"/>
      <c r="L561" s="287"/>
      <c r="M561" s="333">
        <v>2366</v>
      </c>
      <c r="N561" s="333"/>
      <c r="O561" s="287">
        <v>0</v>
      </c>
      <c r="P561" s="287"/>
      <c r="Q561" s="287">
        <f t="shared" si="32"/>
        <v>2100</v>
      </c>
      <c r="R561" s="287"/>
      <c r="S561" s="287"/>
      <c r="T561" s="287" t="s">
        <v>1086</v>
      </c>
      <c r="U561" s="287"/>
      <c r="V561" s="287"/>
      <c r="W561" s="287"/>
      <c r="X561" s="287"/>
      <c r="Y561" s="287" t="s">
        <v>1085</v>
      </c>
      <c r="Z561" s="288"/>
      <c r="AA561" s="72">
        <v>40980</v>
      </c>
      <c r="AB561" s="71" t="s">
        <v>1081</v>
      </c>
      <c r="AC561" s="11" t="str">
        <f t="shared" si="31"/>
        <v>使賃自主PR</v>
      </c>
    </row>
    <row r="562" spans="3:29" hidden="1" x14ac:dyDescent="0.2">
      <c r="C562" s="63"/>
      <c r="D562" s="62"/>
      <c r="E562" s="61"/>
      <c r="F562" s="320" t="s">
        <v>1084</v>
      </c>
      <c r="G562" s="332"/>
      <c r="H562" s="332" t="s">
        <v>11</v>
      </c>
      <c r="I562" s="332"/>
      <c r="J562" s="285">
        <v>2000</v>
      </c>
      <c r="K562" s="285"/>
      <c r="L562" s="285"/>
      <c r="M562" s="284">
        <v>417</v>
      </c>
      <c r="N562" s="284"/>
      <c r="O562" s="285">
        <v>0</v>
      </c>
      <c r="P562" s="285"/>
      <c r="Q562" s="285">
        <f t="shared" si="32"/>
        <v>2000</v>
      </c>
      <c r="R562" s="285"/>
      <c r="S562" s="285"/>
      <c r="T562" s="285" t="s">
        <v>1083</v>
      </c>
      <c r="U562" s="285"/>
      <c r="V562" s="285"/>
      <c r="W562" s="285"/>
      <c r="X562" s="285"/>
      <c r="Y562" s="285" t="s">
        <v>1082</v>
      </c>
      <c r="Z562" s="307"/>
      <c r="AA562" s="66">
        <v>40977</v>
      </c>
      <c r="AB562" s="65" t="s">
        <v>1081</v>
      </c>
      <c r="AC562" s="11" t="str">
        <f t="shared" si="31"/>
        <v>消耗自主PR</v>
      </c>
    </row>
    <row r="563" spans="3:29" hidden="1" x14ac:dyDescent="0.2">
      <c r="C563" s="63"/>
      <c r="D563" s="62"/>
      <c r="E563" s="61"/>
      <c r="F563" s="320" t="s">
        <v>12</v>
      </c>
      <c r="G563" s="332"/>
      <c r="H563" s="332" t="s">
        <v>15</v>
      </c>
      <c r="I563" s="332"/>
      <c r="J563" s="285">
        <v>81900</v>
      </c>
      <c r="K563" s="285"/>
      <c r="L563" s="285"/>
      <c r="M563" s="284">
        <v>144</v>
      </c>
      <c r="N563" s="284"/>
      <c r="O563" s="285">
        <v>0</v>
      </c>
      <c r="P563" s="285"/>
      <c r="Q563" s="285">
        <f t="shared" si="32"/>
        <v>81900</v>
      </c>
      <c r="R563" s="285"/>
      <c r="S563" s="285"/>
      <c r="T563" s="287" t="s">
        <v>104</v>
      </c>
      <c r="U563" s="287"/>
      <c r="V563" s="287"/>
      <c r="W563" s="287"/>
      <c r="X563" s="287"/>
      <c r="Y563" s="287" t="s">
        <v>1080</v>
      </c>
      <c r="Z563" s="288"/>
      <c r="AA563" s="66">
        <v>40983</v>
      </c>
      <c r="AB563" s="70" t="s">
        <v>1078</v>
      </c>
      <c r="AC563" s="11" t="str">
        <f t="shared" si="31"/>
        <v>委託ねっと</v>
      </c>
    </row>
    <row r="564" spans="3:29" hidden="1" x14ac:dyDescent="0.2">
      <c r="C564" s="63"/>
      <c r="D564" s="62"/>
      <c r="E564" s="61"/>
      <c r="F564" s="320" t="s">
        <v>12</v>
      </c>
      <c r="G564" s="332"/>
      <c r="H564" s="332" t="s">
        <v>15</v>
      </c>
      <c r="I564" s="332"/>
      <c r="J564" s="285">
        <v>42000</v>
      </c>
      <c r="K564" s="285"/>
      <c r="L564" s="285"/>
      <c r="M564" s="284">
        <v>355</v>
      </c>
      <c r="N564" s="284"/>
      <c r="O564" s="285">
        <v>0</v>
      </c>
      <c r="P564" s="285"/>
      <c r="Q564" s="285">
        <f t="shared" si="32"/>
        <v>42000</v>
      </c>
      <c r="R564" s="285"/>
      <c r="S564" s="285"/>
      <c r="T564" s="285" t="s">
        <v>102</v>
      </c>
      <c r="U564" s="285"/>
      <c r="V564" s="285"/>
      <c r="W564" s="285"/>
      <c r="X564" s="285"/>
      <c r="Y564" s="287" t="s">
        <v>1079</v>
      </c>
      <c r="Z564" s="288"/>
      <c r="AA564" s="66">
        <v>40983</v>
      </c>
      <c r="AB564" s="70" t="s">
        <v>1078</v>
      </c>
      <c r="AC564" s="11" t="str">
        <f t="shared" si="31"/>
        <v>委託ねっと</v>
      </c>
    </row>
    <row r="565" spans="3:29" hidden="1" x14ac:dyDescent="0.2">
      <c r="C565" s="63"/>
      <c r="D565" s="62"/>
      <c r="E565" s="61"/>
      <c r="F565" s="320" t="s">
        <v>12</v>
      </c>
      <c r="G565" s="332"/>
      <c r="H565" s="332" t="s">
        <v>11</v>
      </c>
      <c r="I565" s="332"/>
      <c r="J565" s="285">
        <v>3735</v>
      </c>
      <c r="K565" s="285"/>
      <c r="L565" s="285"/>
      <c r="M565" s="284">
        <v>2413</v>
      </c>
      <c r="N565" s="284"/>
      <c r="O565" s="285">
        <v>0</v>
      </c>
      <c r="P565" s="285"/>
      <c r="Q565" s="285">
        <f t="shared" si="32"/>
        <v>3735</v>
      </c>
      <c r="R565" s="285"/>
      <c r="S565" s="285"/>
      <c r="T565" s="287" t="s">
        <v>90</v>
      </c>
      <c r="U565" s="287"/>
      <c r="V565" s="287"/>
      <c r="W565" s="287"/>
      <c r="X565" s="287"/>
      <c r="Y565" s="287" t="s">
        <v>1077</v>
      </c>
      <c r="Z565" s="288"/>
      <c r="AA565" s="66">
        <v>40983</v>
      </c>
      <c r="AB565" s="65" t="s">
        <v>1076</v>
      </c>
      <c r="AC565" s="11" t="str">
        <f t="shared" si="31"/>
        <v>消耗ｲﾝﾌｫ</v>
      </c>
    </row>
    <row r="566" spans="3:29" hidden="1" x14ac:dyDescent="0.2">
      <c r="C566" s="63"/>
      <c r="D566" s="62"/>
      <c r="E566" s="61"/>
      <c r="F566" s="320" t="s">
        <v>12</v>
      </c>
      <c r="G566" s="332"/>
      <c r="H566" s="332" t="s">
        <v>1075</v>
      </c>
      <c r="I566" s="332"/>
      <c r="J566" s="287">
        <v>18480</v>
      </c>
      <c r="K566" s="287"/>
      <c r="L566" s="287"/>
      <c r="M566" s="284">
        <v>2354</v>
      </c>
      <c r="N566" s="284"/>
      <c r="O566" s="285">
        <v>0</v>
      </c>
      <c r="P566" s="285"/>
      <c r="Q566" s="285">
        <f t="shared" si="32"/>
        <v>18480</v>
      </c>
      <c r="R566" s="285"/>
      <c r="S566" s="285"/>
      <c r="T566" s="287" t="s">
        <v>400</v>
      </c>
      <c r="U566" s="287"/>
      <c r="V566" s="287"/>
      <c r="W566" s="287"/>
      <c r="X566" s="287"/>
      <c r="Y566" s="287" t="s">
        <v>1074</v>
      </c>
      <c r="Z566" s="288"/>
      <c r="AA566" s="66">
        <v>40983</v>
      </c>
      <c r="AB566" s="65" t="s">
        <v>1073</v>
      </c>
      <c r="AC566" s="11" t="str">
        <f t="shared" si="31"/>
        <v>食糧ﾐｭｰｼﾞｶﾙ</v>
      </c>
    </row>
    <row r="567" spans="3:29" hidden="1" x14ac:dyDescent="0.2">
      <c r="C567" s="63"/>
      <c r="D567" s="62"/>
      <c r="E567" s="61"/>
      <c r="F567" s="320" t="s">
        <v>12</v>
      </c>
      <c r="G567" s="332"/>
      <c r="H567" s="332" t="s">
        <v>14</v>
      </c>
      <c r="I567" s="332"/>
      <c r="J567" s="285">
        <v>486150</v>
      </c>
      <c r="K567" s="285"/>
      <c r="L567" s="285"/>
      <c r="M567" s="284" t="s">
        <v>1072</v>
      </c>
      <c r="N567" s="284"/>
      <c r="O567" s="285">
        <v>21000</v>
      </c>
      <c r="P567" s="285"/>
      <c r="Q567" s="285">
        <f t="shared" si="32"/>
        <v>465150</v>
      </c>
      <c r="R567" s="285"/>
      <c r="S567" s="285"/>
      <c r="T567" s="285" t="s">
        <v>1069</v>
      </c>
      <c r="U567" s="285"/>
      <c r="V567" s="285"/>
      <c r="W567" s="285"/>
      <c r="X567" s="285"/>
      <c r="Y567" s="285" t="s">
        <v>1071</v>
      </c>
      <c r="Z567" s="307"/>
      <c r="AA567" s="66">
        <v>40984</v>
      </c>
      <c r="AB567" s="65" t="s">
        <v>1067</v>
      </c>
      <c r="AC567" s="11" t="str">
        <f t="shared" si="31"/>
        <v>印刷情報紙</v>
      </c>
    </row>
    <row r="568" spans="3:29" hidden="1" x14ac:dyDescent="0.2">
      <c r="C568" s="63"/>
      <c r="D568" s="62"/>
      <c r="E568" s="61"/>
      <c r="F568" s="320" t="s">
        <v>12</v>
      </c>
      <c r="G568" s="332"/>
      <c r="H568" s="332" t="s">
        <v>14</v>
      </c>
      <c r="I568" s="332"/>
      <c r="J568" s="285">
        <v>426300</v>
      </c>
      <c r="K568" s="285"/>
      <c r="L568" s="285"/>
      <c r="M568" s="284" t="s">
        <v>1070</v>
      </c>
      <c r="N568" s="284"/>
      <c r="O568" s="285">
        <v>18000</v>
      </c>
      <c r="P568" s="285"/>
      <c r="Q568" s="285">
        <f t="shared" si="32"/>
        <v>408300</v>
      </c>
      <c r="R568" s="285"/>
      <c r="S568" s="285"/>
      <c r="T568" s="285" t="s">
        <v>1069</v>
      </c>
      <c r="U568" s="285"/>
      <c r="V568" s="285"/>
      <c r="W568" s="285"/>
      <c r="X568" s="285"/>
      <c r="Y568" s="285" t="s">
        <v>1068</v>
      </c>
      <c r="Z568" s="307"/>
      <c r="AA568" s="66">
        <v>40984</v>
      </c>
      <c r="AB568" s="65" t="s">
        <v>1067</v>
      </c>
      <c r="AC568" s="11" t="str">
        <f t="shared" si="31"/>
        <v>印刷情報紙</v>
      </c>
    </row>
    <row r="569" spans="3:29" hidden="1" x14ac:dyDescent="0.2">
      <c r="C569" s="63"/>
      <c r="D569" s="62"/>
      <c r="E569" s="61"/>
      <c r="F569" s="60"/>
      <c r="G569" s="58"/>
      <c r="H569" s="58"/>
      <c r="I569" s="59"/>
      <c r="J569" s="58"/>
      <c r="K569" s="58"/>
      <c r="L569" s="58"/>
      <c r="M569" s="64"/>
      <c r="N569" s="64"/>
      <c r="O569" s="57"/>
      <c r="P569" s="57"/>
      <c r="Q569" s="57"/>
      <c r="R569" s="57"/>
      <c r="S569" s="57"/>
      <c r="T569" s="57"/>
      <c r="U569" s="57"/>
      <c r="V569" s="57"/>
      <c r="W569" s="57"/>
      <c r="X569" s="57"/>
      <c r="Y569" s="57"/>
      <c r="Z569" s="56"/>
      <c r="AA569" s="9"/>
      <c r="AB569" s="10"/>
      <c r="AC569" s="11" t="str">
        <f t="shared" si="31"/>
        <v/>
      </c>
    </row>
    <row r="570" spans="3:29" hidden="1" x14ac:dyDescent="0.2">
      <c r="C570" s="63"/>
      <c r="D570" s="62"/>
      <c r="E570" s="61"/>
      <c r="F570" s="60"/>
      <c r="G570" s="58"/>
      <c r="H570" s="58"/>
      <c r="I570" s="59"/>
      <c r="J570" s="58"/>
      <c r="K570" s="58"/>
      <c r="L570" s="58"/>
      <c r="M570" s="57"/>
      <c r="N570" s="57"/>
      <c r="O570" s="57"/>
      <c r="P570" s="57"/>
      <c r="Q570" s="57"/>
      <c r="R570" s="57"/>
      <c r="S570" s="57"/>
      <c r="T570" s="57"/>
      <c r="U570" s="57"/>
      <c r="V570" s="57"/>
      <c r="W570" s="57"/>
      <c r="X570" s="57"/>
      <c r="Y570" s="57"/>
      <c r="Z570" s="56"/>
      <c r="AA570" s="9"/>
      <c r="AB570" s="10"/>
      <c r="AC570" s="10"/>
    </row>
    <row r="571" spans="3:29" hidden="1" x14ac:dyDescent="0.2">
      <c r="C571" s="63"/>
      <c r="D571" s="62"/>
      <c r="E571" s="61"/>
      <c r="F571" s="60"/>
      <c r="G571" s="58"/>
      <c r="H571" s="58"/>
      <c r="I571" s="59"/>
      <c r="J571" s="58"/>
      <c r="K571" s="58"/>
      <c r="L571" s="58"/>
      <c r="M571" s="57"/>
      <c r="N571" s="57"/>
      <c r="O571" s="57"/>
      <c r="P571" s="57"/>
      <c r="Q571" s="57"/>
      <c r="R571" s="57"/>
      <c r="S571" s="57"/>
      <c r="T571" s="57"/>
      <c r="U571" s="57"/>
      <c r="V571" s="57"/>
      <c r="W571" s="57"/>
      <c r="X571" s="57"/>
      <c r="Y571" s="57"/>
      <c r="Z571" s="56"/>
      <c r="AA571" s="9"/>
      <c r="AB571" s="10"/>
      <c r="AC571" s="10"/>
    </row>
    <row r="572" spans="3:29" hidden="1" x14ac:dyDescent="0.2">
      <c r="C572" s="63"/>
      <c r="D572" s="62"/>
      <c r="E572" s="61"/>
      <c r="F572" s="60"/>
      <c r="G572" s="58"/>
      <c r="H572" s="58"/>
      <c r="I572" s="59"/>
      <c r="J572" s="58"/>
      <c r="K572" s="58"/>
      <c r="L572" s="58"/>
      <c r="M572" s="57"/>
      <c r="N572" s="57"/>
      <c r="O572" s="57"/>
      <c r="P572" s="57"/>
      <c r="Q572" s="57"/>
      <c r="R572" s="57"/>
      <c r="S572" s="57"/>
      <c r="T572" s="57"/>
      <c r="U572" s="57"/>
      <c r="V572" s="57"/>
      <c r="W572" s="57"/>
      <c r="X572" s="57"/>
      <c r="Y572" s="57"/>
      <c r="Z572" s="56"/>
      <c r="AA572" s="9"/>
      <c r="AB572" s="10"/>
      <c r="AC572" s="10"/>
    </row>
    <row r="573" spans="3:29" hidden="1" x14ac:dyDescent="0.2">
      <c r="C573" s="63"/>
      <c r="D573" s="62"/>
      <c r="E573" s="61"/>
      <c r="F573" s="60"/>
      <c r="G573" s="58"/>
      <c r="H573" s="58"/>
      <c r="I573" s="59"/>
      <c r="J573" s="58"/>
      <c r="K573" s="58"/>
      <c r="L573" s="58"/>
      <c r="M573" s="57"/>
      <c r="N573" s="57"/>
      <c r="O573" s="57"/>
      <c r="P573" s="57"/>
      <c r="Q573" s="57"/>
      <c r="R573" s="57"/>
      <c r="S573" s="57"/>
      <c r="T573" s="57"/>
      <c r="U573" s="57"/>
      <c r="V573" s="57"/>
      <c r="W573" s="57"/>
      <c r="X573" s="57"/>
      <c r="Y573" s="57"/>
      <c r="Z573" s="56"/>
      <c r="AA573" s="9"/>
      <c r="AB573" s="10"/>
      <c r="AC573" s="10"/>
    </row>
    <row r="574" spans="3:29" hidden="1" x14ac:dyDescent="0.2">
      <c r="C574" s="63"/>
      <c r="D574" s="62"/>
      <c r="E574" s="61"/>
      <c r="F574" s="60"/>
      <c r="G574" s="58"/>
      <c r="H574" s="58"/>
      <c r="I574" s="59"/>
      <c r="J574" s="58"/>
      <c r="K574" s="58"/>
      <c r="L574" s="58"/>
      <c r="M574" s="57"/>
      <c r="N574" s="57"/>
      <c r="O574" s="57"/>
      <c r="P574" s="57"/>
      <c r="Q574" s="57"/>
      <c r="R574" s="57"/>
      <c r="S574" s="57"/>
      <c r="T574" s="57"/>
      <c r="U574" s="57"/>
      <c r="V574" s="57"/>
      <c r="W574" s="57"/>
      <c r="X574" s="57"/>
      <c r="Y574" s="57"/>
      <c r="Z574" s="56"/>
      <c r="AA574" s="9"/>
      <c r="AB574" s="10"/>
      <c r="AC574" s="10"/>
    </row>
    <row r="575" spans="3:29" hidden="1" x14ac:dyDescent="0.2">
      <c r="C575" s="63"/>
      <c r="D575" s="62"/>
      <c r="E575" s="61"/>
      <c r="F575" s="60"/>
      <c r="G575" s="58"/>
      <c r="H575" s="58"/>
      <c r="I575" s="59"/>
      <c r="J575" s="58"/>
      <c r="K575" s="58"/>
      <c r="L575" s="58"/>
      <c r="M575" s="57"/>
      <c r="N575" s="57"/>
      <c r="O575" s="57"/>
      <c r="P575" s="57"/>
      <c r="Q575" s="57"/>
      <c r="R575" s="57"/>
      <c r="S575" s="57"/>
      <c r="T575" s="57"/>
      <c r="U575" s="57"/>
      <c r="V575" s="57"/>
      <c r="W575" s="57"/>
      <c r="X575" s="57"/>
      <c r="Y575" s="57"/>
      <c r="Z575" s="56"/>
      <c r="AA575" s="9"/>
      <c r="AB575" s="10"/>
      <c r="AC575" s="10"/>
    </row>
    <row r="576" spans="3:29" hidden="1" x14ac:dyDescent="0.2">
      <c r="C576" s="63"/>
      <c r="D576" s="62"/>
      <c r="E576" s="61"/>
      <c r="F576" s="60"/>
      <c r="G576" s="58"/>
      <c r="H576" s="58"/>
      <c r="I576" s="59"/>
      <c r="J576" s="58"/>
      <c r="K576" s="58"/>
      <c r="L576" s="58"/>
      <c r="M576" s="57"/>
      <c r="N576" s="57"/>
      <c r="O576" s="57"/>
      <c r="P576" s="57"/>
      <c r="Q576" s="57"/>
      <c r="R576" s="57"/>
      <c r="S576" s="57"/>
      <c r="T576" s="57"/>
      <c r="U576" s="57"/>
      <c r="V576" s="57"/>
      <c r="W576" s="57"/>
      <c r="X576" s="57"/>
      <c r="Y576" s="57"/>
      <c r="Z576" s="56"/>
      <c r="AA576" s="9"/>
      <c r="AB576" s="10"/>
      <c r="AC576" s="10"/>
    </row>
    <row r="577" spans="3:29" hidden="1" x14ac:dyDescent="0.2">
      <c r="C577" s="63"/>
      <c r="D577" s="62"/>
      <c r="E577" s="61"/>
      <c r="F577" s="60"/>
      <c r="G577" s="58"/>
      <c r="H577" s="58"/>
      <c r="I577" s="59"/>
      <c r="J577" s="58"/>
      <c r="K577" s="58"/>
      <c r="L577" s="58"/>
      <c r="M577" s="57"/>
      <c r="N577" s="57"/>
      <c r="O577" s="57"/>
      <c r="P577" s="57"/>
      <c r="Q577" s="57"/>
      <c r="R577" s="57"/>
      <c r="S577" s="57"/>
      <c r="T577" s="57"/>
      <c r="U577" s="57"/>
      <c r="V577" s="57"/>
      <c r="W577" s="57"/>
      <c r="X577" s="57"/>
      <c r="Y577" s="57"/>
      <c r="Z577" s="56"/>
      <c r="AA577" s="9"/>
      <c r="AB577" s="10"/>
      <c r="AC577" s="10"/>
    </row>
    <row r="578" spans="3:29" hidden="1" x14ac:dyDescent="0.2">
      <c r="C578" s="63"/>
      <c r="D578" s="62"/>
      <c r="E578" s="61"/>
      <c r="F578" s="60"/>
      <c r="G578" s="58"/>
      <c r="H578" s="58"/>
      <c r="I578" s="59"/>
      <c r="J578" s="58"/>
      <c r="K578" s="58"/>
      <c r="L578" s="58"/>
      <c r="M578" s="57"/>
      <c r="N578" s="57"/>
      <c r="O578" s="57"/>
      <c r="P578" s="57"/>
      <c r="Q578" s="57"/>
      <c r="R578" s="57"/>
      <c r="S578" s="57"/>
      <c r="T578" s="57"/>
      <c r="U578" s="57"/>
      <c r="V578" s="57"/>
      <c r="W578" s="57"/>
      <c r="X578" s="57"/>
      <c r="Y578" s="57"/>
      <c r="Z578" s="56"/>
      <c r="AA578" s="9"/>
      <c r="AB578" s="10"/>
      <c r="AC578" s="10"/>
    </row>
    <row r="579" spans="3:29" hidden="1" x14ac:dyDescent="0.2">
      <c r="C579" s="63"/>
      <c r="D579" s="62"/>
      <c r="E579" s="61"/>
      <c r="F579" s="60"/>
      <c r="G579" s="58"/>
      <c r="H579" s="58"/>
      <c r="I579" s="59"/>
      <c r="J579" s="58"/>
      <c r="K579" s="58"/>
      <c r="L579" s="58"/>
      <c r="M579" s="57"/>
      <c r="N579" s="57"/>
      <c r="O579" s="57"/>
      <c r="P579" s="57"/>
      <c r="Q579" s="57"/>
      <c r="R579" s="57"/>
      <c r="S579" s="57"/>
      <c r="T579" s="57"/>
      <c r="U579" s="57"/>
      <c r="V579" s="57"/>
      <c r="W579" s="57"/>
      <c r="X579" s="57"/>
      <c r="Y579" s="57"/>
      <c r="Z579" s="56"/>
      <c r="AA579" s="9"/>
      <c r="AB579" s="10"/>
      <c r="AC579" s="10"/>
    </row>
    <row r="580" spans="3:29" hidden="1" x14ac:dyDescent="0.2">
      <c r="C580" s="63"/>
      <c r="D580" s="62"/>
      <c r="E580" s="61"/>
      <c r="F580" s="60"/>
      <c r="G580" s="58"/>
      <c r="H580" s="58"/>
      <c r="I580" s="59"/>
      <c r="J580" s="58"/>
      <c r="K580" s="58"/>
      <c r="L580" s="58"/>
      <c r="M580" s="57"/>
      <c r="N580" s="57"/>
      <c r="O580" s="57"/>
      <c r="P580" s="57"/>
      <c r="Q580" s="57"/>
      <c r="R580" s="57"/>
      <c r="S580" s="57"/>
      <c r="T580" s="57"/>
      <c r="U580" s="57"/>
      <c r="V580" s="57"/>
      <c r="W580" s="57"/>
      <c r="X580" s="57"/>
      <c r="Y580" s="57"/>
      <c r="Z580" s="56"/>
      <c r="AA580" s="9"/>
      <c r="AB580" s="10"/>
      <c r="AC580" s="10"/>
    </row>
    <row r="581" spans="3:29" hidden="1" x14ac:dyDescent="0.2">
      <c r="C581" s="63"/>
      <c r="D581" s="62"/>
      <c r="E581" s="61"/>
      <c r="F581" s="60"/>
      <c r="G581" s="58"/>
      <c r="H581" s="58"/>
      <c r="I581" s="59"/>
      <c r="J581" s="58"/>
      <c r="K581" s="58"/>
      <c r="L581" s="58"/>
      <c r="M581" s="57"/>
      <c r="N581" s="57"/>
      <c r="O581" s="57"/>
      <c r="P581" s="57"/>
      <c r="Q581" s="57"/>
      <c r="R581" s="57"/>
      <c r="S581" s="57"/>
      <c r="T581" s="57"/>
      <c r="U581" s="57"/>
      <c r="V581" s="57"/>
      <c r="W581" s="57"/>
      <c r="X581" s="57"/>
      <c r="Y581" s="57"/>
      <c r="Z581" s="56"/>
      <c r="AA581" s="9"/>
      <c r="AB581" s="10"/>
      <c r="AC581" s="10"/>
    </row>
    <row r="582" spans="3:29" hidden="1" x14ac:dyDescent="0.2">
      <c r="C582" s="63"/>
      <c r="D582" s="62"/>
      <c r="E582" s="61"/>
      <c r="F582" s="60"/>
      <c r="G582" s="58"/>
      <c r="H582" s="58"/>
      <c r="I582" s="59"/>
      <c r="J582" s="58"/>
      <c r="K582" s="58"/>
      <c r="L582" s="58"/>
      <c r="M582" s="57"/>
      <c r="N582" s="57"/>
      <c r="O582" s="57"/>
      <c r="P582" s="57"/>
      <c r="Q582" s="57"/>
      <c r="R582" s="57"/>
      <c r="S582" s="57"/>
      <c r="T582" s="57"/>
      <c r="U582" s="57"/>
      <c r="V582" s="57"/>
      <c r="W582" s="57"/>
      <c r="X582" s="57"/>
      <c r="Y582" s="57"/>
      <c r="Z582" s="56"/>
      <c r="AA582" s="9"/>
      <c r="AB582" s="10"/>
      <c r="AC582" s="10"/>
    </row>
    <row r="583" spans="3:29" hidden="1" x14ac:dyDescent="0.2">
      <c r="C583" s="63"/>
      <c r="D583" s="62"/>
      <c r="E583" s="61"/>
      <c r="F583" s="60"/>
      <c r="G583" s="58"/>
      <c r="H583" s="58"/>
      <c r="I583" s="59"/>
      <c r="J583" s="58"/>
      <c r="K583" s="58"/>
      <c r="L583" s="58"/>
      <c r="M583" s="57"/>
      <c r="N583" s="57"/>
      <c r="O583" s="57"/>
      <c r="P583" s="57"/>
      <c r="Q583" s="57"/>
      <c r="R583" s="57"/>
      <c r="S583" s="57"/>
      <c r="T583" s="57"/>
      <c r="U583" s="57"/>
      <c r="V583" s="57"/>
      <c r="W583" s="57"/>
      <c r="X583" s="57"/>
      <c r="Y583" s="57"/>
      <c r="Z583" s="56"/>
      <c r="AA583" s="9"/>
      <c r="AB583" s="10"/>
      <c r="AC583" s="10"/>
    </row>
    <row r="584" spans="3:29" hidden="1" x14ac:dyDescent="0.2">
      <c r="C584" s="63"/>
      <c r="D584" s="62"/>
      <c r="E584" s="61"/>
      <c r="F584" s="60"/>
      <c r="G584" s="58"/>
      <c r="H584" s="58"/>
      <c r="I584" s="59"/>
      <c r="J584" s="58"/>
      <c r="K584" s="58"/>
      <c r="L584" s="58"/>
      <c r="M584" s="57"/>
      <c r="N584" s="57"/>
      <c r="O584" s="57"/>
      <c r="P584" s="57"/>
      <c r="Q584" s="57"/>
      <c r="R584" s="57"/>
      <c r="S584" s="57"/>
      <c r="T584" s="57"/>
      <c r="U584" s="57"/>
      <c r="V584" s="57"/>
      <c r="W584" s="57"/>
      <c r="X584" s="57"/>
      <c r="Y584" s="57"/>
      <c r="Z584" s="56"/>
      <c r="AA584" s="9"/>
      <c r="AB584" s="10"/>
      <c r="AC584" s="10"/>
    </row>
    <row r="585" spans="3:29" hidden="1" x14ac:dyDescent="0.2">
      <c r="C585" s="63"/>
      <c r="D585" s="62"/>
      <c r="E585" s="61"/>
      <c r="F585" s="60"/>
      <c r="G585" s="58"/>
      <c r="H585" s="58"/>
      <c r="I585" s="59"/>
      <c r="J585" s="58"/>
      <c r="K585" s="58"/>
      <c r="L585" s="58"/>
      <c r="M585" s="57"/>
      <c r="N585" s="57"/>
      <c r="O585" s="57"/>
      <c r="P585" s="57"/>
      <c r="Q585" s="57"/>
      <c r="R585" s="57"/>
      <c r="S585" s="57"/>
      <c r="T585" s="57"/>
      <c r="U585" s="57"/>
      <c r="V585" s="57"/>
      <c r="W585" s="57"/>
      <c r="X585" s="57"/>
      <c r="Y585" s="57"/>
      <c r="Z585" s="56"/>
      <c r="AA585" s="9"/>
      <c r="AB585" s="10"/>
      <c r="AC585" s="10"/>
    </row>
    <row r="586" spans="3:29" hidden="1" x14ac:dyDescent="0.2">
      <c r="C586" s="63"/>
      <c r="D586" s="62"/>
      <c r="E586" s="61"/>
      <c r="F586" s="60"/>
      <c r="G586" s="58"/>
      <c r="H586" s="58"/>
      <c r="I586" s="59"/>
      <c r="J586" s="58"/>
      <c r="K586" s="58"/>
      <c r="L586" s="58"/>
      <c r="M586" s="57"/>
      <c r="N586" s="57"/>
      <c r="O586" s="57"/>
      <c r="P586" s="57"/>
      <c r="Q586" s="57"/>
      <c r="R586" s="57"/>
      <c r="S586" s="57"/>
      <c r="T586" s="57"/>
      <c r="U586" s="57"/>
      <c r="V586" s="57"/>
      <c r="W586" s="57"/>
      <c r="X586" s="57"/>
      <c r="Y586" s="57"/>
      <c r="Z586" s="56"/>
      <c r="AA586" s="9"/>
      <c r="AB586" s="10"/>
      <c r="AC586" s="10"/>
    </row>
    <row r="587" spans="3:29" hidden="1" x14ac:dyDescent="0.2">
      <c r="C587" s="63"/>
      <c r="D587" s="62"/>
      <c r="E587" s="61"/>
      <c r="F587" s="60"/>
      <c r="G587" s="58"/>
      <c r="H587" s="58"/>
      <c r="I587" s="59"/>
      <c r="J587" s="58"/>
      <c r="K587" s="58"/>
      <c r="L587" s="58"/>
      <c r="M587" s="57"/>
      <c r="N587" s="57"/>
      <c r="O587" s="57"/>
      <c r="P587" s="57"/>
      <c r="Q587" s="57"/>
      <c r="R587" s="57"/>
      <c r="S587" s="57"/>
      <c r="T587" s="57"/>
      <c r="U587" s="57"/>
      <c r="V587" s="57"/>
      <c r="W587" s="57"/>
      <c r="X587" s="57"/>
      <c r="Y587" s="57"/>
      <c r="Z587" s="56"/>
      <c r="AA587" s="9"/>
      <c r="AB587" s="10"/>
      <c r="AC587" s="10"/>
    </row>
    <row r="588" spans="3:29" hidden="1" x14ac:dyDescent="0.2">
      <c r="C588" s="63"/>
      <c r="D588" s="62"/>
      <c r="E588" s="61"/>
      <c r="F588" s="60"/>
      <c r="G588" s="58"/>
      <c r="H588" s="58"/>
      <c r="I588" s="59"/>
      <c r="J588" s="58"/>
      <c r="K588" s="58"/>
      <c r="L588" s="58"/>
      <c r="M588" s="57"/>
      <c r="N588" s="57"/>
      <c r="O588" s="57"/>
      <c r="P588" s="57"/>
      <c r="Q588" s="57"/>
      <c r="R588" s="57"/>
      <c r="S588" s="57"/>
      <c r="T588" s="57"/>
      <c r="U588" s="57"/>
      <c r="V588" s="57"/>
      <c r="W588" s="57"/>
      <c r="X588" s="57"/>
      <c r="Y588" s="57"/>
      <c r="Z588" s="56"/>
      <c r="AA588" s="9"/>
      <c r="AB588" s="10"/>
      <c r="AC588" s="10"/>
    </row>
    <row r="589" spans="3:29" hidden="1" x14ac:dyDescent="0.2">
      <c r="C589" s="63"/>
      <c r="D589" s="62"/>
      <c r="E589" s="61"/>
      <c r="F589" s="60"/>
      <c r="G589" s="58"/>
      <c r="H589" s="58"/>
      <c r="I589" s="59"/>
      <c r="J589" s="58"/>
      <c r="K589" s="58"/>
      <c r="L589" s="58"/>
      <c r="M589" s="57"/>
      <c r="N589" s="57"/>
      <c r="O589" s="57"/>
      <c r="P589" s="57"/>
      <c r="Q589" s="57"/>
      <c r="R589" s="57"/>
      <c r="S589" s="57"/>
      <c r="T589" s="57"/>
      <c r="U589" s="57"/>
      <c r="V589" s="57"/>
      <c r="W589" s="57"/>
      <c r="X589" s="57"/>
      <c r="Y589" s="57"/>
      <c r="Z589" s="56"/>
      <c r="AA589" s="9"/>
      <c r="AB589" s="10"/>
      <c r="AC589" s="10"/>
    </row>
    <row r="590" spans="3:29" hidden="1" x14ac:dyDescent="0.2">
      <c r="C590" s="63"/>
      <c r="D590" s="62"/>
      <c r="E590" s="61"/>
      <c r="F590" s="60"/>
      <c r="G590" s="58"/>
      <c r="H590" s="58"/>
      <c r="I590" s="59"/>
      <c r="J590" s="58"/>
      <c r="K590" s="58"/>
      <c r="L590" s="58"/>
      <c r="M590" s="57"/>
      <c r="N590" s="57"/>
      <c r="O590" s="57"/>
      <c r="P590" s="57"/>
      <c r="Q590" s="57"/>
      <c r="R590" s="57"/>
      <c r="S590" s="57"/>
      <c r="T590" s="57"/>
      <c r="U590" s="57"/>
      <c r="V590" s="57"/>
      <c r="W590" s="57"/>
      <c r="X590" s="57"/>
      <c r="Y590" s="57"/>
      <c r="Z590" s="56"/>
      <c r="AA590" s="9"/>
      <c r="AB590" s="10"/>
      <c r="AC590" s="10"/>
    </row>
    <row r="591" spans="3:29" hidden="1" x14ac:dyDescent="0.2">
      <c r="C591" s="63"/>
      <c r="D591" s="62"/>
      <c r="E591" s="61"/>
      <c r="F591" s="60"/>
      <c r="G591" s="58"/>
      <c r="H591" s="58"/>
      <c r="I591" s="59"/>
      <c r="J591" s="58"/>
      <c r="K591" s="58"/>
      <c r="L591" s="58"/>
      <c r="M591" s="57"/>
      <c r="N591" s="57"/>
      <c r="O591" s="57"/>
      <c r="P591" s="57"/>
      <c r="Q591" s="57"/>
      <c r="R591" s="57"/>
      <c r="S591" s="57"/>
      <c r="T591" s="57"/>
      <c r="U591" s="57"/>
      <c r="V591" s="57"/>
      <c r="W591" s="57"/>
      <c r="X591" s="57"/>
      <c r="Y591" s="57"/>
      <c r="Z591" s="56"/>
      <c r="AA591" s="9"/>
      <c r="AB591" s="10"/>
      <c r="AC591" s="10"/>
    </row>
    <row r="592" spans="3:29" hidden="1" x14ac:dyDescent="0.2">
      <c r="C592" s="63"/>
      <c r="D592" s="62"/>
      <c r="E592" s="61"/>
      <c r="F592" s="60"/>
      <c r="G592" s="58"/>
      <c r="H592" s="58"/>
      <c r="I592" s="59"/>
      <c r="J592" s="58"/>
      <c r="K592" s="58"/>
      <c r="L592" s="58"/>
      <c r="M592" s="57"/>
      <c r="N592" s="57"/>
      <c r="O592" s="57"/>
      <c r="P592" s="57"/>
      <c r="Q592" s="57"/>
      <c r="R592" s="57"/>
      <c r="S592" s="57"/>
      <c r="T592" s="57"/>
      <c r="U592" s="57"/>
      <c r="V592" s="57"/>
      <c r="W592" s="57"/>
      <c r="X592" s="57"/>
      <c r="Y592" s="57"/>
      <c r="Z592" s="56"/>
      <c r="AA592" s="9"/>
      <c r="AB592" s="10"/>
      <c r="AC592" s="10"/>
    </row>
    <row r="593" spans="3:29" hidden="1" x14ac:dyDescent="0.2">
      <c r="C593" s="55">
        <f>COUNTIF($R$669:$V$715,T593)</f>
        <v>0</v>
      </c>
      <c r="D593" s="54" t="str">
        <f>IF(C593&gt;=2,"☆","")</f>
        <v/>
      </c>
      <c r="E593" s="20">
        <v>1</v>
      </c>
      <c r="F593" s="261" t="s">
        <v>149</v>
      </c>
      <c r="G593" s="262"/>
      <c r="H593" s="338"/>
      <c r="I593" s="339"/>
      <c r="J593" s="340">
        <v>12600</v>
      </c>
      <c r="K593" s="340"/>
      <c r="L593" s="340"/>
      <c r="M593" s="341">
        <v>29</v>
      </c>
      <c r="N593" s="341"/>
      <c r="O593" s="298">
        <v>0</v>
      </c>
      <c r="P593" s="298"/>
      <c r="Q593" s="298">
        <f t="shared" ref="Q593:Q610" si="33">J593-O593</f>
        <v>12600</v>
      </c>
      <c r="R593" s="298"/>
      <c r="S593" s="298"/>
      <c r="T593" s="298" t="s">
        <v>1066</v>
      </c>
      <c r="U593" s="298"/>
      <c r="V593" s="298"/>
      <c r="W593" s="298"/>
      <c r="X593" s="298"/>
      <c r="Y593" s="298" t="s">
        <v>1065</v>
      </c>
      <c r="Z593" s="337"/>
      <c r="AA593" s="22"/>
      <c r="AB593" s="24"/>
      <c r="AC593" s="11" t="str">
        <f t="shared" ref="AC593:AC656" si="34">CONCATENATE(H593,AB593)</f>
        <v/>
      </c>
    </row>
    <row r="594" spans="3:29" hidden="1" x14ac:dyDescent="0.2">
      <c r="C594" s="55">
        <f>COUNTIF($R$669:$V$715,T594)</f>
        <v>1</v>
      </c>
      <c r="D594" s="54" t="str">
        <f>IF(C594&gt;=2,"☆","")</f>
        <v/>
      </c>
      <c r="E594" s="20">
        <v>2</v>
      </c>
      <c r="F594" s="261" t="s">
        <v>149</v>
      </c>
      <c r="G594" s="262"/>
      <c r="H594" s="210"/>
      <c r="I594" s="209"/>
      <c r="J594" s="198">
        <v>13705</v>
      </c>
      <c r="K594" s="198"/>
      <c r="L594" s="198"/>
      <c r="M594" s="266" t="s">
        <v>1064</v>
      </c>
      <c r="N594" s="267"/>
      <c r="O594" s="219">
        <v>0</v>
      </c>
      <c r="P594" s="219"/>
      <c r="Q594" s="219">
        <f t="shared" si="33"/>
        <v>13705</v>
      </c>
      <c r="R594" s="219"/>
      <c r="S594" s="219"/>
      <c r="T594" s="219" t="s">
        <v>151</v>
      </c>
      <c r="U594" s="219"/>
      <c r="V594" s="219"/>
      <c r="W594" s="219"/>
      <c r="X594" s="219"/>
      <c r="Y594" s="219" t="s">
        <v>1063</v>
      </c>
      <c r="Z594" s="220"/>
      <c r="AA594" s="22"/>
      <c r="AB594" s="24"/>
      <c r="AC594" s="11" t="str">
        <f t="shared" si="34"/>
        <v/>
      </c>
    </row>
    <row r="595" spans="3:29" hidden="1" x14ac:dyDescent="0.2">
      <c r="C595" s="55"/>
      <c r="D595" s="54"/>
      <c r="E595" s="20">
        <v>3</v>
      </c>
      <c r="F595" s="261" t="s">
        <v>149</v>
      </c>
      <c r="G595" s="262"/>
      <c r="H595" s="277"/>
      <c r="I595" s="278"/>
      <c r="J595" s="198">
        <v>3200</v>
      </c>
      <c r="K595" s="198"/>
      <c r="L595" s="198"/>
      <c r="M595" s="227">
        <v>204</v>
      </c>
      <c r="N595" s="227"/>
      <c r="O595" s="219">
        <v>0</v>
      </c>
      <c r="P595" s="219"/>
      <c r="Q595" s="219">
        <f t="shared" si="33"/>
        <v>3200</v>
      </c>
      <c r="R595" s="219"/>
      <c r="S595" s="219"/>
      <c r="T595" s="219" t="s">
        <v>358</v>
      </c>
      <c r="U595" s="219"/>
      <c r="V595" s="219"/>
      <c r="W595" s="219"/>
      <c r="X595" s="219"/>
      <c r="Y595" s="219" t="s">
        <v>357</v>
      </c>
      <c r="Z595" s="220"/>
      <c r="AA595" s="22"/>
      <c r="AB595" s="11"/>
      <c r="AC595" s="11" t="str">
        <f t="shared" si="34"/>
        <v/>
      </c>
    </row>
    <row r="596" spans="3:29" hidden="1" x14ac:dyDescent="0.2">
      <c r="C596" s="55"/>
      <c r="D596" s="54"/>
      <c r="E596" s="20">
        <v>4</v>
      </c>
      <c r="F596" s="208" t="s">
        <v>12</v>
      </c>
      <c r="G596" s="209"/>
      <c r="H596" s="210"/>
      <c r="I596" s="209"/>
      <c r="J596" s="223">
        <v>81900</v>
      </c>
      <c r="K596" s="224"/>
      <c r="L596" s="225"/>
      <c r="M596" s="335">
        <v>161</v>
      </c>
      <c r="N596" s="336"/>
      <c r="O596" s="223">
        <v>0</v>
      </c>
      <c r="P596" s="225"/>
      <c r="Q596" s="223">
        <f t="shared" si="33"/>
        <v>81900</v>
      </c>
      <c r="R596" s="224"/>
      <c r="S596" s="225"/>
      <c r="T596" s="223" t="s">
        <v>104</v>
      </c>
      <c r="U596" s="224"/>
      <c r="V596" s="224"/>
      <c r="W596" s="224"/>
      <c r="X596" s="225"/>
      <c r="Y596" s="219" t="s">
        <v>1062</v>
      </c>
      <c r="Z596" s="220"/>
      <c r="AA596" s="22"/>
      <c r="AB596" s="24"/>
      <c r="AC596" s="11" t="str">
        <f t="shared" si="34"/>
        <v/>
      </c>
    </row>
    <row r="597" spans="3:29" hidden="1" x14ac:dyDescent="0.2">
      <c r="C597" s="55"/>
      <c r="D597" s="54"/>
      <c r="E597" s="20">
        <v>5</v>
      </c>
      <c r="F597" s="208" t="s">
        <v>12</v>
      </c>
      <c r="G597" s="209"/>
      <c r="H597" s="210"/>
      <c r="I597" s="209"/>
      <c r="J597" s="223">
        <v>42000</v>
      </c>
      <c r="K597" s="224"/>
      <c r="L597" s="225"/>
      <c r="M597" s="334">
        <v>212</v>
      </c>
      <c r="N597" s="334"/>
      <c r="O597" s="223">
        <v>0</v>
      </c>
      <c r="P597" s="225"/>
      <c r="Q597" s="223">
        <f t="shared" si="33"/>
        <v>42000</v>
      </c>
      <c r="R597" s="224"/>
      <c r="S597" s="225"/>
      <c r="T597" s="223" t="s">
        <v>102</v>
      </c>
      <c r="U597" s="224"/>
      <c r="V597" s="224"/>
      <c r="W597" s="224"/>
      <c r="X597" s="225"/>
      <c r="Y597" s="223" t="s">
        <v>1061</v>
      </c>
      <c r="Z597" s="232"/>
      <c r="AA597" s="22"/>
      <c r="AB597" s="24"/>
      <c r="AC597" s="11" t="str">
        <f t="shared" si="34"/>
        <v/>
      </c>
    </row>
    <row r="598" spans="3:29" hidden="1" x14ac:dyDescent="0.2">
      <c r="C598" s="55"/>
      <c r="D598" s="54"/>
      <c r="E598" s="20">
        <v>6</v>
      </c>
      <c r="F598" s="208" t="s">
        <v>12</v>
      </c>
      <c r="G598" s="209"/>
      <c r="H598" s="210"/>
      <c r="I598" s="209"/>
      <c r="J598" s="223">
        <v>1560</v>
      </c>
      <c r="K598" s="224"/>
      <c r="L598" s="225"/>
      <c r="M598" s="266">
        <v>126</v>
      </c>
      <c r="N598" s="267"/>
      <c r="O598" s="223">
        <v>0</v>
      </c>
      <c r="P598" s="225"/>
      <c r="Q598" s="223">
        <f t="shared" si="33"/>
        <v>1560</v>
      </c>
      <c r="R598" s="224"/>
      <c r="S598" s="225"/>
      <c r="T598" s="223" t="s">
        <v>186</v>
      </c>
      <c r="U598" s="224"/>
      <c r="V598" s="224"/>
      <c r="W598" s="224"/>
      <c r="X598" s="225"/>
      <c r="Y598" s="223" t="s">
        <v>1060</v>
      </c>
      <c r="Z598" s="232"/>
      <c r="AA598" s="22"/>
      <c r="AB598" s="24"/>
      <c r="AC598" s="11" t="str">
        <f t="shared" si="34"/>
        <v/>
      </c>
    </row>
    <row r="599" spans="3:29" hidden="1" x14ac:dyDescent="0.2">
      <c r="C599" s="55"/>
      <c r="D599" s="54"/>
      <c r="E599" s="20">
        <v>7</v>
      </c>
      <c r="F599" s="208" t="s">
        <v>12</v>
      </c>
      <c r="G599" s="209"/>
      <c r="H599" s="210"/>
      <c r="I599" s="209"/>
      <c r="J599" s="223">
        <v>19240</v>
      </c>
      <c r="K599" s="224"/>
      <c r="L599" s="225"/>
      <c r="M599" s="266">
        <v>127</v>
      </c>
      <c r="N599" s="267"/>
      <c r="O599" s="223">
        <v>0</v>
      </c>
      <c r="P599" s="225"/>
      <c r="Q599" s="223">
        <f t="shared" si="33"/>
        <v>19240</v>
      </c>
      <c r="R599" s="224"/>
      <c r="S599" s="225"/>
      <c r="T599" s="223" t="s">
        <v>304</v>
      </c>
      <c r="U599" s="224"/>
      <c r="V599" s="224"/>
      <c r="W599" s="224"/>
      <c r="X599" s="225"/>
      <c r="Y599" s="223" t="s">
        <v>1059</v>
      </c>
      <c r="Z599" s="232"/>
      <c r="AA599" s="22"/>
      <c r="AB599" s="21"/>
      <c r="AC599" s="11" t="str">
        <f t="shared" si="34"/>
        <v/>
      </c>
    </row>
    <row r="600" spans="3:29" hidden="1" x14ac:dyDescent="0.2">
      <c r="C600" s="55"/>
      <c r="D600" s="54"/>
      <c r="E600" s="20">
        <v>8</v>
      </c>
      <c r="F600" s="208" t="s">
        <v>12</v>
      </c>
      <c r="G600" s="209"/>
      <c r="H600" s="210"/>
      <c r="I600" s="209"/>
      <c r="J600" s="198">
        <v>68040</v>
      </c>
      <c r="K600" s="198"/>
      <c r="L600" s="198"/>
      <c r="M600" s="227">
        <v>128</v>
      </c>
      <c r="N600" s="227"/>
      <c r="O600" s="219">
        <v>0</v>
      </c>
      <c r="P600" s="219"/>
      <c r="Q600" s="219">
        <f t="shared" si="33"/>
        <v>68040</v>
      </c>
      <c r="R600" s="219"/>
      <c r="S600" s="219"/>
      <c r="T600" s="223" t="s">
        <v>304</v>
      </c>
      <c r="U600" s="224"/>
      <c r="V600" s="224"/>
      <c r="W600" s="224"/>
      <c r="X600" s="225"/>
      <c r="Y600" s="219" t="s">
        <v>1058</v>
      </c>
      <c r="Z600" s="220"/>
      <c r="AA600" s="22"/>
      <c r="AB600" s="21"/>
      <c r="AC600" s="11" t="str">
        <f t="shared" si="34"/>
        <v/>
      </c>
    </row>
    <row r="601" spans="3:29" hidden="1" x14ac:dyDescent="0.2">
      <c r="C601" s="55"/>
      <c r="D601" s="54"/>
      <c r="E601" s="20">
        <v>9</v>
      </c>
      <c r="F601" s="208" t="s">
        <v>12</v>
      </c>
      <c r="G601" s="209"/>
      <c r="H601" s="210"/>
      <c r="I601" s="209"/>
      <c r="J601" s="223">
        <v>8177</v>
      </c>
      <c r="K601" s="224"/>
      <c r="L601" s="225"/>
      <c r="M601" s="342">
        <v>129</v>
      </c>
      <c r="N601" s="343"/>
      <c r="O601" s="223">
        <v>0</v>
      </c>
      <c r="P601" s="225"/>
      <c r="Q601" s="223">
        <f t="shared" si="33"/>
        <v>8177</v>
      </c>
      <c r="R601" s="224"/>
      <c r="S601" s="225"/>
      <c r="T601" s="223" t="s">
        <v>186</v>
      </c>
      <c r="U601" s="224"/>
      <c r="V601" s="224"/>
      <c r="W601" s="224"/>
      <c r="X601" s="225"/>
      <c r="Y601" s="223" t="s">
        <v>1057</v>
      </c>
      <c r="Z601" s="232"/>
      <c r="AA601" s="22"/>
      <c r="AB601" s="21"/>
      <c r="AC601" s="11" t="str">
        <f t="shared" si="34"/>
        <v/>
      </c>
    </row>
    <row r="602" spans="3:29" hidden="1" x14ac:dyDescent="0.2">
      <c r="C602" s="55"/>
      <c r="D602" s="54"/>
      <c r="E602" s="20">
        <v>10</v>
      </c>
      <c r="F602" s="208" t="s">
        <v>12</v>
      </c>
      <c r="G602" s="209"/>
      <c r="H602" s="210"/>
      <c r="I602" s="209"/>
      <c r="J602" s="223">
        <v>9958</v>
      </c>
      <c r="K602" s="224"/>
      <c r="L602" s="225"/>
      <c r="M602" s="266">
        <v>130</v>
      </c>
      <c r="N602" s="267"/>
      <c r="O602" s="223">
        <v>0</v>
      </c>
      <c r="P602" s="225"/>
      <c r="Q602" s="223">
        <f t="shared" si="33"/>
        <v>9958</v>
      </c>
      <c r="R602" s="224"/>
      <c r="S602" s="225"/>
      <c r="T602" s="223" t="s">
        <v>963</v>
      </c>
      <c r="U602" s="224"/>
      <c r="V602" s="224"/>
      <c r="W602" s="224"/>
      <c r="X602" s="225"/>
      <c r="Y602" s="223" t="s">
        <v>1056</v>
      </c>
      <c r="Z602" s="232"/>
      <c r="AA602" s="22"/>
      <c r="AB602" s="21"/>
      <c r="AC602" s="11" t="str">
        <f t="shared" si="34"/>
        <v/>
      </c>
    </row>
    <row r="603" spans="3:29" hidden="1" x14ac:dyDescent="0.2">
      <c r="C603" s="55"/>
      <c r="D603" s="54"/>
      <c r="E603" s="20">
        <v>11</v>
      </c>
      <c r="F603" s="208" t="s">
        <v>12</v>
      </c>
      <c r="G603" s="209"/>
      <c r="H603" s="210"/>
      <c r="I603" s="209"/>
      <c r="J603" s="223">
        <v>4410</v>
      </c>
      <c r="K603" s="224"/>
      <c r="L603" s="225"/>
      <c r="M603" s="266">
        <v>131</v>
      </c>
      <c r="N603" s="267"/>
      <c r="O603" s="223">
        <v>0</v>
      </c>
      <c r="P603" s="225"/>
      <c r="Q603" s="223">
        <f t="shared" si="33"/>
        <v>4410</v>
      </c>
      <c r="R603" s="224"/>
      <c r="S603" s="225"/>
      <c r="T603" s="223" t="s">
        <v>80</v>
      </c>
      <c r="U603" s="224"/>
      <c r="V603" s="224"/>
      <c r="W603" s="224"/>
      <c r="X603" s="225"/>
      <c r="Y603" s="219" t="s">
        <v>1055</v>
      </c>
      <c r="Z603" s="220"/>
      <c r="AA603" s="22"/>
      <c r="AB603" s="3"/>
      <c r="AC603" s="11" t="str">
        <f t="shared" si="34"/>
        <v/>
      </c>
    </row>
    <row r="604" spans="3:29" hidden="1" x14ac:dyDescent="0.2">
      <c r="C604" s="55"/>
      <c r="D604" s="54"/>
      <c r="E604" s="20">
        <v>12</v>
      </c>
      <c r="F604" s="208" t="s">
        <v>12</v>
      </c>
      <c r="G604" s="209"/>
      <c r="H604" s="210"/>
      <c r="I604" s="209"/>
      <c r="J604" s="223">
        <v>28677</v>
      </c>
      <c r="K604" s="224"/>
      <c r="L604" s="225"/>
      <c r="M604" s="266">
        <v>132</v>
      </c>
      <c r="N604" s="267"/>
      <c r="O604" s="223">
        <v>0</v>
      </c>
      <c r="P604" s="225"/>
      <c r="Q604" s="223">
        <f t="shared" si="33"/>
        <v>28677</v>
      </c>
      <c r="R604" s="224"/>
      <c r="S604" s="225"/>
      <c r="T604" s="223" t="s">
        <v>80</v>
      </c>
      <c r="U604" s="224"/>
      <c r="V604" s="224"/>
      <c r="W604" s="224"/>
      <c r="X604" s="225"/>
      <c r="Y604" s="219" t="s">
        <v>1054</v>
      </c>
      <c r="Z604" s="220"/>
      <c r="AA604" s="22"/>
      <c r="AB604" s="24"/>
      <c r="AC604" s="11" t="str">
        <f t="shared" si="34"/>
        <v/>
      </c>
    </row>
    <row r="605" spans="3:29" hidden="1" x14ac:dyDescent="0.2">
      <c r="C605" s="55"/>
      <c r="D605" s="54"/>
      <c r="E605" s="20">
        <v>13</v>
      </c>
      <c r="F605" s="208" t="s">
        <v>12</v>
      </c>
      <c r="G605" s="209"/>
      <c r="H605" s="210"/>
      <c r="I605" s="209"/>
      <c r="J605" s="223">
        <v>10778</v>
      </c>
      <c r="K605" s="224"/>
      <c r="L605" s="225"/>
      <c r="M605" s="266">
        <v>133</v>
      </c>
      <c r="N605" s="343"/>
      <c r="O605" s="223">
        <v>0</v>
      </c>
      <c r="P605" s="225"/>
      <c r="Q605" s="223">
        <f t="shared" si="33"/>
        <v>10778</v>
      </c>
      <c r="R605" s="224"/>
      <c r="S605" s="225"/>
      <c r="T605" s="223" t="s">
        <v>80</v>
      </c>
      <c r="U605" s="224"/>
      <c r="V605" s="224"/>
      <c r="W605" s="224"/>
      <c r="X605" s="225"/>
      <c r="Y605" s="219" t="s">
        <v>1053</v>
      </c>
      <c r="Z605" s="220"/>
      <c r="AA605" s="22"/>
      <c r="AB605" s="21"/>
      <c r="AC605" s="11" t="str">
        <f t="shared" si="34"/>
        <v/>
      </c>
    </row>
    <row r="606" spans="3:29" hidden="1" x14ac:dyDescent="0.2">
      <c r="C606" s="55"/>
      <c r="D606" s="54"/>
      <c r="E606" s="20">
        <v>14</v>
      </c>
      <c r="F606" s="208" t="s">
        <v>12</v>
      </c>
      <c r="G606" s="209"/>
      <c r="H606" s="344"/>
      <c r="I606" s="344"/>
      <c r="J606" s="219">
        <v>1995</v>
      </c>
      <c r="K606" s="219"/>
      <c r="L606" s="219"/>
      <c r="M606" s="227">
        <v>134</v>
      </c>
      <c r="N606" s="227"/>
      <c r="O606" s="223">
        <v>0</v>
      </c>
      <c r="P606" s="225"/>
      <c r="Q606" s="223">
        <f t="shared" si="33"/>
        <v>1995</v>
      </c>
      <c r="R606" s="224"/>
      <c r="S606" s="225"/>
      <c r="T606" s="223" t="s">
        <v>90</v>
      </c>
      <c r="U606" s="224"/>
      <c r="V606" s="224"/>
      <c r="W606" s="224"/>
      <c r="X606" s="225"/>
      <c r="Y606" s="219" t="s">
        <v>1052</v>
      </c>
      <c r="Z606" s="220"/>
      <c r="AA606" s="22"/>
      <c r="AB606" s="21"/>
      <c r="AC606" s="11" t="str">
        <f t="shared" si="34"/>
        <v/>
      </c>
    </row>
    <row r="607" spans="3:29" hidden="1" x14ac:dyDescent="0.2">
      <c r="C607" s="55"/>
      <c r="D607" s="54"/>
      <c r="E607" s="20">
        <v>15</v>
      </c>
      <c r="F607" s="208" t="s">
        <v>12</v>
      </c>
      <c r="G607" s="209"/>
      <c r="H607" s="344"/>
      <c r="I607" s="344"/>
      <c r="J607" s="219">
        <v>225750</v>
      </c>
      <c r="K607" s="219"/>
      <c r="L607" s="219"/>
      <c r="M607" s="229">
        <v>146</v>
      </c>
      <c r="N607" s="229"/>
      <c r="O607" s="223">
        <v>0</v>
      </c>
      <c r="P607" s="225"/>
      <c r="Q607" s="223">
        <f t="shared" si="33"/>
        <v>225750</v>
      </c>
      <c r="R607" s="224"/>
      <c r="S607" s="225"/>
      <c r="T607" s="223" t="s">
        <v>76</v>
      </c>
      <c r="U607" s="224"/>
      <c r="V607" s="224"/>
      <c r="W607" s="224"/>
      <c r="X607" s="225"/>
      <c r="Y607" s="219" t="s">
        <v>1051</v>
      </c>
      <c r="Z607" s="220"/>
      <c r="AA607" s="22"/>
      <c r="AB607" s="21"/>
      <c r="AC607" s="11" t="str">
        <f t="shared" si="34"/>
        <v/>
      </c>
    </row>
    <row r="608" spans="3:29" hidden="1" x14ac:dyDescent="0.2">
      <c r="C608" s="55"/>
      <c r="D608" s="54"/>
      <c r="E608" s="20">
        <v>16</v>
      </c>
      <c r="F608" s="208" t="s">
        <v>12</v>
      </c>
      <c r="G608" s="209"/>
      <c r="H608" s="344"/>
      <c r="I608" s="344"/>
      <c r="J608" s="219">
        <v>33600</v>
      </c>
      <c r="K608" s="219"/>
      <c r="L608" s="219"/>
      <c r="M608" s="227">
        <v>147</v>
      </c>
      <c r="N608" s="229"/>
      <c r="O608" s="223">
        <v>0</v>
      </c>
      <c r="P608" s="225"/>
      <c r="Q608" s="223">
        <f t="shared" si="33"/>
        <v>33600</v>
      </c>
      <c r="R608" s="224"/>
      <c r="S608" s="225"/>
      <c r="T608" s="223" t="s">
        <v>601</v>
      </c>
      <c r="U608" s="224"/>
      <c r="V608" s="224"/>
      <c r="W608" s="224"/>
      <c r="X608" s="225"/>
      <c r="Y608" s="223" t="s">
        <v>1050</v>
      </c>
      <c r="Z608" s="232"/>
      <c r="AA608" s="22"/>
      <c r="AB608" s="21"/>
      <c r="AC608" s="11" t="str">
        <f t="shared" si="34"/>
        <v/>
      </c>
    </row>
    <row r="609" spans="3:29" hidden="1" x14ac:dyDescent="0.2">
      <c r="C609" s="55"/>
      <c r="D609" s="54"/>
      <c r="E609" s="20">
        <v>17</v>
      </c>
      <c r="F609" s="208" t="s">
        <v>12</v>
      </c>
      <c r="G609" s="209"/>
      <c r="H609" s="344"/>
      <c r="I609" s="344"/>
      <c r="J609" s="219">
        <v>28200</v>
      </c>
      <c r="K609" s="219"/>
      <c r="L609" s="219"/>
      <c r="M609" s="227" t="s">
        <v>1049</v>
      </c>
      <c r="N609" s="227"/>
      <c r="O609" s="219">
        <v>2820</v>
      </c>
      <c r="P609" s="219"/>
      <c r="Q609" s="219">
        <f t="shared" si="33"/>
        <v>25380</v>
      </c>
      <c r="R609" s="219"/>
      <c r="S609" s="219"/>
      <c r="T609" s="223" t="s">
        <v>718</v>
      </c>
      <c r="U609" s="224"/>
      <c r="V609" s="224"/>
      <c r="W609" s="224"/>
      <c r="X609" s="225"/>
      <c r="Y609" s="219" t="s">
        <v>1048</v>
      </c>
      <c r="Z609" s="220"/>
      <c r="AA609" s="22"/>
      <c r="AB609" s="21"/>
      <c r="AC609" s="11" t="str">
        <f t="shared" si="34"/>
        <v/>
      </c>
    </row>
    <row r="610" spans="3:29" hidden="1" x14ac:dyDescent="0.2">
      <c r="C610" s="55"/>
      <c r="D610" s="54"/>
      <c r="E610" s="20">
        <v>18</v>
      </c>
      <c r="F610" s="261" t="s">
        <v>149</v>
      </c>
      <c r="G610" s="262"/>
      <c r="H610" s="344"/>
      <c r="I610" s="344"/>
      <c r="J610" s="219">
        <v>1480</v>
      </c>
      <c r="K610" s="219"/>
      <c r="L610" s="219"/>
      <c r="M610" s="227" t="s">
        <v>366</v>
      </c>
      <c r="N610" s="227"/>
      <c r="O610" s="219">
        <v>148</v>
      </c>
      <c r="P610" s="219"/>
      <c r="Q610" s="219">
        <f t="shared" si="33"/>
        <v>1332</v>
      </c>
      <c r="R610" s="219"/>
      <c r="S610" s="219"/>
      <c r="T610" s="219" t="s">
        <v>365</v>
      </c>
      <c r="U610" s="219"/>
      <c r="V610" s="219"/>
      <c r="W610" s="219"/>
      <c r="X610" s="219"/>
      <c r="Y610" s="219" t="s">
        <v>364</v>
      </c>
      <c r="Z610" s="220"/>
      <c r="AA610" s="22"/>
      <c r="AB610" s="24"/>
      <c r="AC610" s="11" t="str">
        <f t="shared" si="34"/>
        <v/>
      </c>
    </row>
    <row r="611" spans="3:29" hidden="1" x14ac:dyDescent="0.2">
      <c r="C611" s="55"/>
      <c r="D611" s="54"/>
      <c r="E611" s="20">
        <v>19</v>
      </c>
      <c r="F611" s="290" t="s">
        <v>12</v>
      </c>
      <c r="G611" s="277"/>
      <c r="H611" s="344"/>
      <c r="I611" s="344"/>
      <c r="J611" s="219">
        <v>4960</v>
      </c>
      <c r="K611" s="219"/>
      <c r="L611" s="219"/>
      <c r="M611" s="229">
        <v>292</v>
      </c>
      <c r="N611" s="227"/>
      <c r="O611" s="298">
        <v>0</v>
      </c>
      <c r="P611" s="298"/>
      <c r="Q611" s="298">
        <f t="shared" ref="Q611:Q619" si="35">+J611-O611</f>
        <v>4960</v>
      </c>
      <c r="R611" s="298"/>
      <c r="S611" s="298"/>
      <c r="T611" s="298" t="s">
        <v>1047</v>
      </c>
      <c r="U611" s="298"/>
      <c r="V611" s="298"/>
      <c r="W611" s="298"/>
      <c r="X611" s="298"/>
      <c r="Y611" s="298" t="s">
        <v>363</v>
      </c>
      <c r="Z611" s="337"/>
      <c r="AA611" s="22"/>
      <c r="AB611" s="24"/>
      <c r="AC611" s="11" t="str">
        <f t="shared" si="34"/>
        <v/>
      </c>
    </row>
    <row r="612" spans="3:29" hidden="1" x14ac:dyDescent="0.2">
      <c r="C612" s="55"/>
      <c r="D612" s="54"/>
      <c r="E612" s="20">
        <v>20</v>
      </c>
      <c r="F612" s="228" t="s">
        <v>67</v>
      </c>
      <c r="G612" s="210"/>
      <c r="H612" s="344"/>
      <c r="I612" s="344"/>
      <c r="J612" s="219">
        <v>390</v>
      </c>
      <c r="K612" s="219"/>
      <c r="L612" s="219"/>
      <c r="M612" s="229">
        <v>292</v>
      </c>
      <c r="N612" s="227"/>
      <c r="O612" s="219">
        <v>0</v>
      </c>
      <c r="P612" s="219"/>
      <c r="Q612" s="298">
        <f t="shared" si="35"/>
        <v>390</v>
      </c>
      <c r="R612" s="298"/>
      <c r="S612" s="298"/>
      <c r="T612" s="298" t="s">
        <v>69</v>
      </c>
      <c r="U612" s="298"/>
      <c r="V612" s="298"/>
      <c r="W612" s="298"/>
      <c r="X612" s="298"/>
      <c r="Y612" s="298" t="s">
        <v>363</v>
      </c>
      <c r="Z612" s="337"/>
      <c r="AA612" s="22"/>
      <c r="AB612" s="24"/>
      <c r="AC612" s="11" t="str">
        <f t="shared" si="34"/>
        <v/>
      </c>
    </row>
    <row r="613" spans="3:29" hidden="1" x14ac:dyDescent="0.2">
      <c r="C613" s="55"/>
      <c r="D613" s="54"/>
      <c r="E613" s="20">
        <v>21</v>
      </c>
      <c r="F613" s="290" t="s">
        <v>12</v>
      </c>
      <c r="G613" s="277"/>
      <c r="H613" s="344"/>
      <c r="I613" s="344"/>
      <c r="J613" s="219">
        <v>11240</v>
      </c>
      <c r="K613" s="219"/>
      <c r="L613" s="219"/>
      <c r="M613" s="229">
        <v>292</v>
      </c>
      <c r="N613" s="227"/>
      <c r="O613" s="219">
        <v>0</v>
      </c>
      <c r="P613" s="219"/>
      <c r="Q613" s="298">
        <f t="shared" si="35"/>
        <v>11240</v>
      </c>
      <c r="R613" s="298"/>
      <c r="S613" s="298"/>
      <c r="T613" s="298" t="s">
        <v>69</v>
      </c>
      <c r="U613" s="298"/>
      <c r="V613" s="298"/>
      <c r="W613" s="298"/>
      <c r="X613" s="298"/>
      <c r="Y613" s="298" t="s">
        <v>363</v>
      </c>
      <c r="Z613" s="337"/>
      <c r="AA613" s="22"/>
      <c r="AB613" s="3"/>
      <c r="AC613" s="11" t="str">
        <f t="shared" si="34"/>
        <v/>
      </c>
    </row>
    <row r="614" spans="3:29" hidden="1" x14ac:dyDescent="0.2">
      <c r="C614" s="55"/>
      <c r="D614" s="54"/>
      <c r="E614" s="20">
        <v>22</v>
      </c>
      <c r="F614" s="290" t="s">
        <v>12</v>
      </c>
      <c r="G614" s="277"/>
      <c r="H614" s="344"/>
      <c r="I614" s="344"/>
      <c r="J614" s="219">
        <v>2500</v>
      </c>
      <c r="K614" s="219"/>
      <c r="L614" s="219"/>
      <c r="M614" s="229">
        <v>292</v>
      </c>
      <c r="N614" s="227"/>
      <c r="O614" s="219">
        <v>0</v>
      </c>
      <c r="P614" s="219"/>
      <c r="Q614" s="298">
        <f t="shared" si="35"/>
        <v>2500</v>
      </c>
      <c r="R614" s="298"/>
      <c r="S614" s="298"/>
      <c r="T614" s="298" t="s">
        <v>69</v>
      </c>
      <c r="U614" s="298"/>
      <c r="V614" s="298"/>
      <c r="W614" s="298"/>
      <c r="X614" s="298"/>
      <c r="Y614" s="298" t="s">
        <v>363</v>
      </c>
      <c r="Z614" s="337"/>
      <c r="AA614" s="22"/>
      <c r="AB614" s="3"/>
      <c r="AC614" s="11" t="str">
        <f t="shared" si="34"/>
        <v/>
      </c>
    </row>
    <row r="615" spans="3:29" hidden="1" x14ac:dyDescent="0.2">
      <c r="C615" s="55"/>
      <c r="D615" s="54"/>
      <c r="E615" s="20">
        <v>23</v>
      </c>
      <c r="F615" s="290" t="s">
        <v>12</v>
      </c>
      <c r="G615" s="277"/>
      <c r="H615" s="344"/>
      <c r="I615" s="344"/>
      <c r="J615" s="219">
        <v>160</v>
      </c>
      <c r="K615" s="219"/>
      <c r="L615" s="219"/>
      <c r="M615" s="229">
        <v>292</v>
      </c>
      <c r="N615" s="227"/>
      <c r="O615" s="223">
        <v>0</v>
      </c>
      <c r="P615" s="225"/>
      <c r="Q615" s="298">
        <f t="shared" si="35"/>
        <v>160</v>
      </c>
      <c r="R615" s="298"/>
      <c r="S615" s="298"/>
      <c r="T615" s="298" t="s">
        <v>69</v>
      </c>
      <c r="U615" s="298"/>
      <c r="V615" s="298"/>
      <c r="W615" s="298"/>
      <c r="X615" s="298"/>
      <c r="Y615" s="298" t="s">
        <v>363</v>
      </c>
      <c r="Z615" s="337"/>
      <c r="AA615" s="22"/>
      <c r="AB615" s="3"/>
      <c r="AC615" s="11" t="str">
        <f t="shared" si="34"/>
        <v/>
      </c>
    </row>
    <row r="616" spans="3:29" hidden="1" x14ac:dyDescent="0.2">
      <c r="C616" s="55"/>
      <c r="D616" s="54"/>
      <c r="E616" s="20">
        <v>24</v>
      </c>
      <c r="F616" s="290" t="s">
        <v>12</v>
      </c>
      <c r="G616" s="277"/>
      <c r="H616" s="344"/>
      <c r="I616" s="344"/>
      <c r="J616" s="219">
        <v>390</v>
      </c>
      <c r="K616" s="219"/>
      <c r="L616" s="219"/>
      <c r="M616" s="229">
        <v>292</v>
      </c>
      <c r="N616" s="227"/>
      <c r="O616" s="219">
        <v>0</v>
      </c>
      <c r="P616" s="219"/>
      <c r="Q616" s="298">
        <f t="shared" si="35"/>
        <v>390</v>
      </c>
      <c r="R616" s="298"/>
      <c r="S616" s="298"/>
      <c r="T616" s="298" t="s">
        <v>69</v>
      </c>
      <c r="U616" s="298"/>
      <c r="V616" s="298"/>
      <c r="W616" s="298"/>
      <c r="X616" s="298"/>
      <c r="Y616" s="298" t="s">
        <v>363</v>
      </c>
      <c r="Z616" s="337"/>
      <c r="AA616" s="22"/>
      <c r="AB616" s="24"/>
      <c r="AC616" s="11" t="str">
        <f t="shared" si="34"/>
        <v/>
      </c>
    </row>
    <row r="617" spans="3:29" hidden="1" x14ac:dyDescent="0.2">
      <c r="C617" s="55"/>
      <c r="D617" s="54"/>
      <c r="E617" s="20">
        <v>25</v>
      </c>
      <c r="F617" s="228" t="s">
        <v>67</v>
      </c>
      <c r="G617" s="210"/>
      <c r="H617" s="344"/>
      <c r="I617" s="344"/>
      <c r="J617" s="219">
        <v>28340</v>
      </c>
      <c r="K617" s="219"/>
      <c r="L617" s="219"/>
      <c r="M617" s="229">
        <v>292</v>
      </c>
      <c r="N617" s="227"/>
      <c r="O617" s="298">
        <v>0</v>
      </c>
      <c r="P617" s="298"/>
      <c r="Q617" s="298">
        <f t="shared" si="35"/>
        <v>28340</v>
      </c>
      <c r="R617" s="298"/>
      <c r="S617" s="298"/>
      <c r="T617" s="298" t="s">
        <v>69</v>
      </c>
      <c r="U617" s="298"/>
      <c r="V617" s="298"/>
      <c r="W617" s="298"/>
      <c r="X617" s="298"/>
      <c r="Y617" s="298" t="s">
        <v>363</v>
      </c>
      <c r="Z617" s="337"/>
      <c r="AA617" s="22"/>
      <c r="AB617" s="24"/>
      <c r="AC617" s="11" t="str">
        <f t="shared" si="34"/>
        <v/>
      </c>
    </row>
    <row r="618" spans="3:29" hidden="1" x14ac:dyDescent="0.2">
      <c r="C618" s="55"/>
      <c r="D618" s="54"/>
      <c r="E618" s="20">
        <v>26</v>
      </c>
      <c r="F618" s="290" t="s">
        <v>12</v>
      </c>
      <c r="G618" s="277"/>
      <c r="H618" s="344"/>
      <c r="I618" s="344"/>
      <c r="J618" s="219">
        <v>9960</v>
      </c>
      <c r="K618" s="219"/>
      <c r="L618" s="219"/>
      <c r="M618" s="229">
        <v>292</v>
      </c>
      <c r="N618" s="227"/>
      <c r="O618" s="219">
        <v>0</v>
      </c>
      <c r="P618" s="219"/>
      <c r="Q618" s="298">
        <f t="shared" si="35"/>
        <v>9960</v>
      </c>
      <c r="R618" s="298"/>
      <c r="S618" s="298"/>
      <c r="T618" s="298" t="s">
        <v>1047</v>
      </c>
      <c r="U618" s="298"/>
      <c r="V618" s="298"/>
      <c r="W618" s="298"/>
      <c r="X618" s="298"/>
      <c r="Y618" s="298" t="s">
        <v>363</v>
      </c>
      <c r="Z618" s="337"/>
      <c r="AA618" s="22"/>
      <c r="AB618" s="24"/>
      <c r="AC618" s="11" t="str">
        <f t="shared" si="34"/>
        <v/>
      </c>
    </row>
    <row r="619" spans="3:29" hidden="1" x14ac:dyDescent="0.2">
      <c r="C619" s="55"/>
      <c r="D619" s="54"/>
      <c r="E619" s="20">
        <v>27</v>
      </c>
      <c r="F619" s="290" t="s">
        <v>12</v>
      </c>
      <c r="G619" s="277"/>
      <c r="H619" s="344"/>
      <c r="I619" s="344"/>
      <c r="J619" s="219">
        <v>6800</v>
      </c>
      <c r="K619" s="219"/>
      <c r="L619" s="219"/>
      <c r="M619" s="229">
        <v>292</v>
      </c>
      <c r="N619" s="227"/>
      <c r="O619" s="219">
        <v>0</v>
      </c>
      <c r="P619" s="219"/>
      <c r="Q619" s="298">
        <f t="shared" si="35"/>
        <v>6800</v>
      </c>
      <c r="R619" s="298"/>
      <c r="S619" s="298"/>
      <c r="T619" s="298" t="s">
        <v>69</v>
      </c>
      <c r="U619" s="298"/>
      <c r="V619" s="298"/>
      <c r="W619" s="298"/>
      <c r="X619" s="298"/>
      <c r="Y619" s="298" t="s">
        <v>363</v>
      </c>
      <c r="Z619" s="337"/>
      <c r="AA619" s="22"/>
      <c r="AB619" s="24"/>
      <c r="AC619" s="11" t="str">
        <f t="shared" si="34"/>
        <v/>
      </c>
    </row>
    <row r="620" spans="3:29" hidden="1" x14ac:dyDescent="0.2">
      <c r="C620" s="55"/>
      <c r="D620" s="54"/>
      <c r="E620" s="20">
        <v>28</v>
      </c>
      <c r="F620" s="208" t="s">
        <v>12</v>
      </c>
      <c r="G620" s="209"/>
      <c r="H620" s="344"/>
      <c r="I620" s="344"/>
      <c r="J620" s="219">
        <v>1112</v>
      </c>
      <c r="K620" s="219"/>
      <c r="L620" s="219"/>
      <c r="M620" s="227">
        <v>199</v>
      </c>
      <c r="N620" s="227"/>
      <c r="O620" s="219">
        <v>0</v>
      </c>
      <c r="P620" s="219"/>
      <c r="Q620" s="219">
        <f t="shared" ref="Q620:Q644" si="36">J620-O620</f>
        <v>1112</v>
      </c>
      <c r="R620" s="219"/>
      <c r="S620" s="219"/>
      <c r="T620" s="223" t="s">
        <v>186</v>
      </c>
      <c r="U620" s="224"/>
      <c r="V620" s="224"/>
      <c r="W620" s="224"/>
      <c r="X620" s="225"/>
      <c r="Y620" s="219" t="s">
        <v>1046</v>
      </c>
      <c r="Z620" s="220"/>
      <c r="AA620" s="22"/>
      <c r="AB620" s="21"/>
      <c r="AC620" s="11" t="str">
        <f t="shared" si="34"/>
        <v/>
      </c>
    </row>
    <row r="621" spans="3:29" hidden="1" x14ac:dyDescent="0.2">
      <c r="C621" s="55"/>
      <c r="D621" s="54"/>
      <c r="E621" s="20">
        <v>29</v>
      </c>
      <c r="F621" s="208" t="s">
        <v>12</v>
      </c>
      <c r="G621" s="209"/>
      <c r="H621" s="344"/>
      <c r="I621" s="344"/>
      <c r="J621" s="219">
        <v>73500</v>
      </c>
      <c r="K621" s="219"/>
      <c r="L621" s="219"/>
      <c r="M621" s="227">
        <v>211</v>
      </c>
      <c r="N621" s="227"/>
      <c r="O621" s="219">
        <v>0</v>
      </c>
      <c r="P621" s="219"/>
      <c r="Q621" s="219">
        <f t="shared" si="36"/>
        <v>73500</v>
      </c>
      <c r="R621" s="219"/>
      <c r="S621" s="219"/>
      <c r="T621" s="223" t="s">
        <v>76</v>
      </c>
      <c r="U621" s="224"/>
      <c r="V621" s="224"/>
      <c r="W621" s="224"/>
      <c r="X621" s="225"/>
      <c r="Y621" s="219" t="s">
        <v>1045</v>
      </c>
      <c r="Z621" s="220"/>
      <c r="AA621" s="22"/>
      <c r="AB621" s="21"/>
      <c r="AC621" s="11" t="str">
        <f t="shared" si="34"/>
        <v/>
      </c>
    </row>
    <row r="622" spans="3:29" hidden="1" x14ac:dyDescent="0.2">
      <c r="C622" s="55"/>
      <c r="D622" s="54"/>
      <c r="E622" s="20">
        <v>30</v>
      </c>
      <c r="F622" s="208" t="s">
        <v>12</v>
      </c>
      <c r="G622" s="209"/>
      <c r="H622" s="344"/>
      <c r="I622" s="344"/>
      <c r="J622" s="219">
        <v>22768</v>
      </c>
      <c r="K622" s="219"/>
      <c r="L622" s="219"/>
      <c r="M622" s="227">
        <v>224</v>
      </c>
      <c r="N622" s="227"/>
      <c r="O622" s="223">
        <v>0</v>
      </c>
      <c r="P622" s="225"/>
      <c r="Q622" s="223">
        <f t="shared" si="36"/>
        <v>22768</v>
      </c>
      <c r="R622" s="224"/>
      <c r="S622" s="225"/>
      <c r="T622" s="223" t="s">
        <v>80</v>
      </c>
      <c r="U622" s="224"/>
      <c r="V622" s="224"/>
      <c r="W622" s="224"/>
      <c r="X622" s="225"/>
      <c r="Y622" s="219" t="s">
        <v>1044</v>
      </c>
      <c r="Z622" s="220"/>
      <c r="AA622" s="22"/>
      <c r="AB622" s="24"/>
      <c r="AC622" s="11" t="str">
        <f t="shared" si="34"/>
        <v/>
      </c>
    </row>
    <row r="623" spans="3:29" hidden="1" x14ac:dyDescent="0.2">
      <c r="C623" s="55"/>
      <c r="D623" s="54"/>
      <c r="E623" s="20">
        <v>31</v>
      </c>
      <c r="F623" s="208" t="s">
        <v>12</v>
      </c>
      <c r="G623" s="209"/>
      <c r="H623" s="344"/>
      <c r="I623" s="344"/>
      <c r="J623" s="219">
        <v>56700</v>
      </c>
      <c r="K623" s="219"/>
      <c r="L623" s="219"/>
      <c r="M623" s="227">
        <v>272</v>
      </c>
      <c r="N623" s="227"/>
      <c r="O623" s="223">
        <v>0</v>
      </c>
      <c r="P623" s="225"/>
      <c r="Q623" s="223">
        <f t="shared" si="36"/>
        <v>56700</v>
      </c>
      <c r="R623" s="224"/>
      <c r="S623" s="225"/>
      <c r="T623" s="223" t="s">
        <v>18</v>
      </c>
      <c r="U623" s="224"/>
      <c r="V623" s="224"/>
      <c r="W623" s="224"/>
      <c r="X623" s="225"/>
      <c r="Y623" s="219" t="s">
        <v>1043</v>
      </c>
      <c r="Z623" s="220"/>
      <c r="AA623" s="22"/>
      <c r="AB623" s="24"/>
      <c r="AC623" s="11" t="str">
        <f t="shared" si="34"/>
        <v/>
      </c>
    </row>
    <row r="624" spans="3:29" hidden="1" x14ac:dyDescent="0.2">
      <c r="C624" s="55"/>
      <c r="D624" s="54"/>
      <c r="E624" s="20">
        <v>32</v>
      </c>
      <c r="F624" s="208" t="s">
        <v>12</v>
      </c>
      <c r="G624" s="209"/>
      <c r="H624" s="344"/>
      <c r="I624" s="344"/>
      <c r="J624" s="219">
        <v>5415</v>
      </c>
      <c r="K624" s="219"/>
      <c r="L624" s="219"/>
      <c r="M624" s="227">
        <v>257</v>
      </c>
      <c r="N624" s="227"/>
      <c r="O624" s="223">
        <v>0</v>
      </c>
      <c r="P624" s="225"/>
      <c r="Q624" s="223">
        <f t="shared" si="36"/>
        <v>5415</v>
      </c>
      <c r="R624" s="224"/>
      <c r="S624" s="225"/>
      <c r="T624" s="219" t="s">
        <v>90</v>
      </c>
      <c r="U624" s="219"/>
      <c r="V624" s="219"/>
      <c r="W624" s="219"/>
      <c r="X624" s="219"/>
      <c r="Y624" s="219" t="s">
        <v>1042</v>
      </c>
      <c r="Z624" s="220"/>
      <c r="AA624" s="22"/>
      <c r="AB624" s="24"/>
      <c r="AC624" s="11" t="str">
        <f t="shared" si="34"/>
        <v/>
      </c>
    </row>
    <row r="625" spans="2:30" hidden="1" x14ac:dyDescent="0.2">
      <c r="C625" s="55"/>
      <c r="D625" s="54"/>
      <c r="E625" s="20">
        <v>33</v>
      </c>
      <c r="F625" s="208" t="s">
        <v>12</v>
      </c>
      <c r="G625" s="209"/>
      <c r="H625" s="344"/>
      <c r="I625" s="344"/>
      <c r="J625" s="219">
        <v>22156</v>
      </c>
      <c r="K625" s="219"/>
      <c r="L625" s="219"/>
      <c r="M625" s="227">
        <v>259</v>
      </c>
      <c r="N625" s="227"/>
      <c r="O625" s="223">
        <v>0</v>
      </c>
      <c r="P625" s="225"/>
      <c r="Q625" s="223">
        <f t="shared" si="36"/>
        <v>22156</v>
      </c>
      <c r="R625" s="224"/>
      <c r="S625" s="225"/>
      <c r="T625" s="223" t="s">
        <v>186</v>
      </c>
      <c r="U625" s="224"/>
      <c r="V625" s="224"/>
      <c r="W625" s="224"/>
      <c r="X625" s="225"/>
      <c r="Y625" s="223" t="s">
        <v>1041</v>
      </c>
      <c r="Z625" s="232"/>
      <c r="AA625" s="22"/>
      <c r="AB625" s="21"/>
      <c r="AC625" s="11" t="str">
        <f t="shared" si="34"/>
        <v/>
      </c>
    </row>
    <row r="626" spans="2:30" hidden="1" x14ac:dyDescent="0.2">
      <c r="C626" s="55">
        <f t="shared" ref="C626:C668" si="37">COUNTIF($R$669:$V$715,T626)</f>
        <v>0</v>
      </c>
      <c r="D626" s="54" t="str">
        <f t="shared" ref="D626:D668" si="38">IF(C626&gt;=2,"☆","")</f>
        <v/>
      </c>
      <c r="E626" s="20">
        <v>34</v>
      </c>
      <c r="F626" s="208" t="s">
        <v>12</v>
      </c>
      <c r="G626" s="209"/>
      <c r="H626" s="344"/>
      <c r="I626" s="344"/>
      <c r="J626" s="219">
        <v>47040</v>
      </c>
      <c r="K626" s="219"/>
      <c r="L626" s="219"/>
      <c r="M626" s="227">
        <v>286</v>
      </c>
      <c r="N626" s="227"/>
      <c r="O626" s="223">
        <v>0</v>
      </c>
      <c r="P626" s="225"/>
      <c r="Q626" s="223">
        <f t="shared" si="36"/>
        <v>47040</v>
      </c>
      <c r="R626" s="224"/>
      <c r="S626" s="225"/>
      <c r="T626" s="223" t="s">
        <v>188</v>
      </c>
      <c r="U626" s="224"/>
      <c r="V626" s="224"/>
      <c r="W626" s="224"/>
      <c r="X626" s="225"/>
      <c r="Y626" s="223" t="s">
        <v>1040</v>
      </c>
      <c r="Z626" s="232"/>
      <c r="AA626" s="22"/>
      <c r="AB626" s="21"/>
      <c r="AC626" s="11" t="str">
        <f t="shared" si="34"/>
        <v/>
      </c>
    </row>
    <row r="627" spans="2:30" hidden="1" x14ac:dyDescent="0.2">
      <c r="C627" s="55">
        <f t="shared" si="37"/>
        <v>3</v>
      </c>
      <c r="D627" s="54" t="str">
        <f t="shared" si="38"/>
        <v>☆</v>
      </c>
      <c r="E627" s="20">
        <v>35</v>
      </c>
      <c r="F627" s="208" t="s">
        <v>12</v>
      </c>
      <c r="G627" s="209"/>
      <c r="H627" s="344"/>
      <c r="I627" s="344"/>
      <c r="J627" s="219">
        <v>114800</v>
      </c>
      <c r="K627" s="219"/>
      <c r="L627" s="219"/>
      <c r="M627" s="227">
        <v>303</v>
      </c>
      <c r="N627" s="227"/>
      <c r="O627" s="223">
        <v>0</v>
      </c>
      <c r="P627" s="225"/>
      <c r="Q627" s="223">
        <f t="shared" si="36"/>
        <v>114800</v>
      </c>
      <c r="R627" s="224"/>
      <c r="S627" s="225"/>
      <c r="T627" s="223" t="s">
        <v>73</v>
      </c>
      <c r="U627" s="224"/>
      <c r="V627" s="224"/>
      <c r="W627" s="224"/>
      <c r="X627" s="225"/>
      <c r="Y627" s="223" t="s">
        <v>1039</v>
      </c>
      <c r="Z627" s="232"/>
      <c r="AA627" s="22"/>
      <c r="AB627" s="24"/>
      <c r="AC627" s="11" t="str">
        <f t="shared" si="34"/>
        <v/>
      </c>
    </row>
    <row r="628" spans="2:30" hidden="1" x14ac:dyDescent="0.2">
      <c r="C628" s="55">
        <f t="shared" si="37"/>
        <v>3</v>
      </c>
      <c r="D628" s="54" t="str">
        <f t="shared" si="38"/>
        <v>☆</v>
      </c>
      <c r="E628" s="20">
        <v>36</v>
      </c>
      <c r="F628" s="208" t="s">
        <v>12</v>
      </c>
      <c r="G628" s="209"/>
      <c r="H628" s="344"/>
      <c r="I628" s="344"/>
      <c r="J628" s="219">
        <v>91050</v>
      </c>
      <c r="K628" s="219"/>
      <c r="L628" s="219"/>
      <c r="M628" s="227">
        <v>304</v>
      </c>
      <c r="N628" s="227"/>
      <c r="O628" s="223">
        <v>0</v>
      </c>
      <c r="P628" s="225"/>
      <c r="Q628" s="223">
        <f t="shared" si="36"/>
        <v>91050</v>
      </c>
      <c r="R628" s="224"/>
      <c r="S628" s="225"/>
      <c r="T628" s="223" t="s">
        <v>73</v>
      </c>
      <c r="U628" s="224"/>
      <c r="V628" s="224"/>
      <c r="W628" s="224"/>
      <c r="X628" s="225"/>
      <c r="Y628" s="223" t="s">
        <v>992</v>
      </c>
      <c r="Z628" s="232"/>
      <c r="AA628" s="22"/>
      <c r="AB628" s="24"/>
      <c r="AC628" s="11" t="str">
        <f t="shared" si="34"/>
        <v/>
      </c>
    </row>
    <row r="629" spans="2:30" hidden="1" x14ac:dyDescent="0.2">
      <c r="B629" t="s">
        <v>1038</v>
      </c>
      <c r="C629" s="55">
        <f t="shared" si="37"/>
        <v>1</v>
      </c>
      <c r="D629" s="54" t="str">
        <f t="shared" si="38"/>
        <v/>
      </c>
      <c r="E629" s="20">
        <v>37</v>
      </c>
      <c r="F629" s="261" t="s">
        <v>149</v>
      </c>
      <c r="G629" s="262"/>
      <c r="H629" s="197"/>
      <c r="I629" s="196"/>
      <c r="J629" s="198">
        <v>12450</v>
      </c>
      <c r="K629" s="198"/>
      <c r="L629" s="198"/>
      <c r="M629" s="266" t="s">
        <v>1037</v>
      </c>
      <c r="N629" s="267"/>
      <c r="O629" s="219">
        <v>0</v>
      </c>
      <c r="P629" s="219"/>
      <c r="Q629" s="219">
        <f t="shared" si="36"/>
        <v>12450</v>
      </c>
      <c r="R629" s="219"/>
      <c r="S629" s="219"/>
      <c r="T629" s="219" t="s">
        <v>151</v>
      </c>
      <c r="U629" s="219"/>
      <c r="V629" s="219"/>
      <c r="W629" s="219"/>
      <c r="X629" s="219"/>
      <c r="Y629" s="219" t="s">
        <v>1036</v>
      </c>
      <c r="Z629" s="220"/>
      <c r="AA629" s="22"/>
      <c r="AB629" s="24"/>
      <c r="AC629" s="11" t="str">
        <f t="shared" si="34"/>
        <v/>
      </c>
    </row>
    <row r="630" spans="2:30" hidden="1" x14ac:dyDescent="0.2">
      <c r="C630" s="55">
        <f t="shared" si="37"/>
        <v>0</v>
      </c>
      <c r="D630" s="54" t="str">
        <f t="shared" si="38"/>
        <v/>
      </c>
      <c r="E630" s="20">
        <v>38</v>
      </c>
      <c r="F630" s="261" t="s">
        <v>149</v>
      </c>
      <c r="G630" s="262"/>
      <c r="H630" s="210"/>
      <c r="I630" s="209"/>
      <c r="J630" s="198">
        <v>79400</v>
      </c>
      <c r="K630" s="198"/>
      <c r="L630" s="198"/>
      <c r="M630" s="227">
        <v>388</v>
      </c>
      <c r="N630" s="227"/>
      <c r="O630" s="219">
        <v>0</v>
      </c>
      <c r="P630" s="219"/>
      <c r="Q630" s="219">
        <f t="shared" si="36"/>
        <v>79400</v>
      </c>
      <c r="R630" s="219"/>
      <c r="S630" s="219"/>
      <c r="T630" s="223" t="s">
        <v>730</v>
      </c>
      <c r="U630" s="224"/>
      <c r="V630" s="224"/>
      <c r="W630" s="224"/>
      <c r="X630" s="225"/>
      <c r="Y630" s="219" t="s">
        <v>729</v>
      </c>
      <c r="Z630" s="220"/>
      <c r="AA630" s="22"/>
      <c r="AB630" s="24"/>
      <c r="AC630" s="11" t="str">
        <f t="shared" si="34"/>
        <v/>
      </c>
    </row>
    <row r="631" spans="2:30" hidden="1" x14ac:dyDescent="0.2">
      <c r="C631" s="55">
        <f t="shared" si="37"/>
        <v>1</v>
      </c>
      <c r="D631" s="54" t="str">
        <f t="shared" si="38"/>
        <v/>
      </c>
      <c r="E631" s="20">
        <v>39</v>
      </c>
      <c r="F631" s="208" t="s">
        <v>12</v>
      </c>
      <c r="G631" s="209"/>
      <c r="H631" s="197"/>
      <c r="I631" s="196"/>
      <c r="J631" s="198">
        <v>1500</v>
      </c>
      <c r="K631" s="198"/>
      <c r="L631" s="198"/>
      <c r="M631" s="266">
        <v>432</v>
      </c>
      <c r="N631" s="267"/>
      <c r="O631" s="219">
        <v>0</v>
      </c>
      <c r="P631" s="219"/>
      <c r="Q631" s="219">
        <f t="shared" si="36"/>
        <v>1500</v>
      </c>
      <c r="R631" s="219"/>
      <c r="S631" s="219"/>
      <c r="T631" s="219" t="s">
        <v>875</v>
      </c>
      <c r="U631" s="219"/>
      <c r="V631" s="219"/>
      <c r="W631" s="219"/>
      <c r="X631" s="219"/>
      <c r="Y631" s="219" t="s">
        <v>1035</v>
      </c>
      <c r="Z631" s="220"/>
      <c r="AA631" s="22"/>
      <c r="AB631" s="24"/>
      <c r="AC631" s="11" t="str">
        <f t="shared" si="34"/>
        <v/>
      </c>
    </row>
    <row r="632" spans="2:30" hidden="1" x14ac:dyDescent="0.2">
      <c r="C632" s="55">
        <f t="shared" si="37"/>
        <v>0</v>
      </c>
      <c r="D632" s="54" t="str">
        <f t="shared" si="38"/>
        <v/>
      </c>
      <c r="E632" s="20">
        <v>40</v>
      </c>
      <c r="F632" s="261" t="s">
        <v>149</v>
      </c>
      <c r="G632" s="262"/>
      <c r="H632" s="210"/>
      <c r="I632" s="209"/>
      <c r="J632" s="198">
        <v>40000</v>
      </c>
      <c r="K632" s="198"/>
      <c r="L632" s="198"/>
      <c r="M632" s="227">
        <v>157</v>
      </c>
      <c r="N632" s="227"/>
      <c r="O632" s="219">
        <v>4000</v>
      </c>
      <c r="P632" s="219"/>
      <c r="Q632" s="219">
        <f t="shared" si="36"/>
        <v>36000</v>
      </c>
      <c r="R632" s="219"/>
      <c r="S632" s="219"/>
      <c r="T632" s="223" t="s">
        <v>1034</v>
      </c>
      <c r="U632" s="224"/>
      <c r="V632" s="224"/>
      <c r="W632" s="224"/>
      <c r="X632" s="225"/>
      <c r="Y632" s="219" t="s">
        <v>1033</v>
      </c>
      <c r="Z632" s="220"/>
      <c r="AA632" s="22"/>
      <c r="AB632" s="24"/>
      <c r="AC632" s="11" t="str">
        <f t="shared" si="34"/>
        <v/>
      </c>
    </row>
    <row r="633" spans="2:30" hidden="1" x14ac:dyDescent="0.2">
      <c r="C633" s="55">
        <f t="shared" si="37"/>
        <v>1</v>
      </c>
      <c r="D633" s="54" t="str">
        <f t="shared" si="38"/>
        <v/>
      </c>
      <c r="E633" s="20">
        <v>41</v>
      </c>
      <c r="F633" s="208" t="s">
        <v>12</v>
      </c>
      <c r="G633" s="209"/>
      <c r="H633" s="210"/>
      <c r="I633" s="209"/>
      <c r="J633" s="223">
        <v>81900</v>
      </c>
      <c r="K633" s="224"/>
      <c r="L633" s="225"/>
      <c r="M633" s="335">
        <v>161</v>
      </c>
      <c r="N633" s="336"/>
      <c r="O633" s="223">
        <v>0</v>
      </c>
      <c r="P633" s="225"/>
      <c r="Q633" s="223">
        <f t="shared" si="36"/>
        <v>81900</v>
      </c>
      <c r="R633" s="224"/>
      <c r="S633" s="225"/>
      <c r="T633" s="223" t="s">
        <v>104</v>
      </c>
      <c r="U633" s="224"/>
      <c r="V633" s="224"/>
      <c r="W633" s="224"/>
      <c r="X633" s="225"/>
      <c r="Y633" s="219" t="s">
        <v>987</v>
      </c>
      <c r="Z633" s="220"/>
      <c r="AA633" s="22"/>
      <c r="AB633" s="24"/>
      <c r="AC633" s="11" t="str">
        <f t="shared" si="34"/>
        <v/>
      </c>
    </row>
    <row r="634" spans="2:30" hidden="1" x14ac:dyDescent="0.2">
      <c r="C634" s="55">
        <f t="shared" si="37"/>
        <v>1</v>
      </c>
      <c r="D634" s="54" t="str">
        <f t="shared" si="38"/>
        <v/>
      </c>
      <c r="E634" s="20">
        <v>42</v>
      </c>
      <c r="F634" s="208" t="s">
        <v>12</v>
      </c>
      <c r="G634" s="209"/>
      <c r="H634" s="210"/>
      <c r="I634" s="209"/>
      <c r="J634" s="223">
        <v>42000</v>
      </c>
      <c r="K634" s="224"/>
      <c r="L634" s="225"/>
      <c r="M634" s="334">
        <v>212</v>
      </c>
      <c r="N634" s="334"/>
      <c r="O634" s="223">
        <v>0</v>
      </c>
      <c r="P634" s="225"/>
      <c r="Q634" s="223">
        <f t="shared" si="36"/>
        <v>42000</v>
      </c>
      <c r="R634" s="224"/>
      <c r="S634" s="225"/>
      <c r="T634" s="223" t="s">
        <v>102</v>
      </c>
      <c r="U634" s="224"/>
      <c r="V634" s="224"/>
      <c r="W634" s="224"/>
      <c r="X634" s="225"/>
      <c r="Y634" s="223" t="s">
        <v>905</v>
      </c>
      <c r="Z634" s="232"/>
      <c r="AA634" s="22"/>
      <c r="AB634" s="24"/>
      <c r="AC634" s="11" t="str">
        <f t="shared" si="34"/>
        <v/>
      </c>
    </row>
    <row r="635" spans="2:30" hidden="1" x14ac:dyDescent="0.2">
      <c r="C635" s="55">
        <f t="shared" si="37"/>
        <v>1</v>
      </c>
      <c r="D635" s="54" t="str">
        <f t="shared" si="38"/>
        <v/>
      </c>
      <c r="E635" s="20">
        <v>43</v>
      </c>
      <c r="F635" s="208" t="s">
        <v>12</v>
      </c>
      <c r="G635" s="209"/>
      <c r="H635" s="210"/>
      <c r="I635" s="209"/>
      <c r="J635" s="223">
        <v>4636</v>
      </c>
      <c r="K635" s="224"/>
      <c r="L635" s="225"/>
      <c r="M635" s="266">
        <v>287</v>
      </c>
      <c r="N635" s="267"/>
      <c r="O635" s="223">
        <v>0</v>
      </c>
      <c r="P635" s="225"/>
      <c r="Q635" s="223">
        <f t="shared" si="36"/>
        <v>4636</v>
      </c>
      <c r="R635" s="224"/>
      <c r="S635" s="225"/>
      <c r="T635" s="223" t="s">
        <v>186</v>
      </c>
      <c r="U635" s="224"/>
      <c r="V635" s="224"/>
      <c r="W635" s="224"/>
      <c r="X635" s="225"/>
      <c r="Y635" s="219" t="s">
        <v>1032</v>
      </c>
      <c r="Z635" s="220"/>
      <c r="AA635" s="22"/>
      <c r="AB635" s="21"/>
      <c r="AC635" s="11" t="str">
        <f t="shared" si="34"/>
        <v/>
      </c>
    </row>
    <row r="636" spans="2:30" hidden="1" x14ac:dyDescent="0.2">
      <c r="C636" s="55">
        <f t="shared" si="37"/>
        <v>0</v>
      </c>
      <c r="D636" s="54" t="str">
        <f t="shared" si="38"/>
        <v/>
      </c>
      <c r="E636" s="20">
        <v>44</v>
      </c>
      <c r="F636" s="208" t="s">
        <v>12</v>
      </c>
      <c r="G636" s="209"/>
      <c r="H636" s="210"/>
      <c r="I636" s="209"/>
      <c r="J636" s="223">
        <v>28350</v>
      </c>
      <c r="K636" s="224"/>
      <c r="L636" s="225"/>
      <c r="M636" s="266">
        <v>305</v>
      </c>
      <c r="N636" s="267"/>
      <c r="O636" s="223">
        <v>0</v>
      </c>
      <c r="P636" s="225"/>
      <c r="Q636" s="223">
        <f t="shared" si="36"/>
        <v>28350</v>
      </c>
      <c r="R636" s="224"/>
      <c r="S636" s="225"/>
      <c r="T636" s="223" t="s">
        <v>87</v>
      </c>
      <c r="U636" s="224"/>
      <c r="V636" s="224"/>
      <c r="W636" s="224"/>
      <c r="X636" s="225"/>
      <c r="Y636" s="219" t="s">
        <v>1031</v>
      </c>
      <c r="Z636" s="220"/>
      <c r="AA636" s="22"/>
      <c r="AB636" s="21"/>
      <c r="AC636" s="11" t="str">
        <f t="shared" si="34"/>
        <v/>
      </c>
    </row>
    <row r="637" spans="2:30" hidden="1" x14ac:dyDescent="0.2">
      <c r="C637" s="55">
        <f t="shared" si="37"/>
        <v>5</v>
      </c>
      <c r="D637" s="54" t="str">
        <f t="shared" si="38"/>
        <v>☆</v>
      </c>
      <c r="E637" s="20">
        <v>45</v>
      </c>
      <c r="F637" s="208" t="s">
        <v>12</v>
      </c>
      <c r="G637" s="209"/>
      <c r="H637" s="210"/>
      <c r="I637" s="209"/>
      <c r="J637" s="223">
        <v>98700</v>
      </c>
      <c r="K637" s="224"/>
      <c r="L637" s="225"/>
      <c r="M637" s="266">
        <v>348</v>
      </c>
      <c r="N637" s="267"/>
      <c r="O637" s="223">
        <v>0</v>
      </c>
      <c r="P637" s="225"/>
      <c r="Q637" s="223">
        <f t="shared" si="36"/>
        <v>98700</v>
      </c>
      <c r="R637" s="224"/>
      <c r="S637" s="225"/>
      <c r="T637" s="219" t="s">
        <v>76</v>
      </c>
      <c r="U637" s="219"/>
      <c r="V637" s="219"/>
      <c r="W637" s="219"/>
      <c r="X637" s="219"/>
      <c r="Y637" s="219" t="s">
        <v>606</v>
      </c>
      <c r="Z637" s="220"/>
      <c r="AA637" s="22"/>
      <c r="AB637" s="21"/>
      <c r="AC637" s="11" t="str">
        <f t="shared" si="34"/>
        <v/>
      </c>
    </row>
    <row r="638" spans="2:30" hidden="1" x14ac:dyDescent="0.2">
      <c r="C638" s="55">
        <f t="shared" si="37"/>
        <v>0</v>
      </c>
      <c r="D638" s="54" t="str">
        <f t="shared" si="38"/>
        <v/>
      </c>
      <c r="E638" s="20">
        <v>46</v>
      </c>
      <c r="F638" s="208" t="s">
        <v>12</v>
      </c>
      <c r="G638" s="209"/>
      <c r="H638" s="210"/>
      <c r="I638" s="209"/>
      <c r="J638" s="223">
        <v>21000</v>
      </c>
      <c r="K638" s="224"/>
      <c r="L638" s="225"/>
      <c r="M638" s="266">
        <v>370</v>
      </c>
      <c r="N638" s="267"/>
      <c r="O638" s="223">
        <v>0</v>
      </c>
      <c r="P638" s="225"/>
      <c r="Q638" s="223">
        <f t="shared" si="36"/>
        <v>21000</v>
      </c>
      <c r="R638" s="224"/>
      <c r="S638" s="225"/>
      <c r="T638" s="223" t="s">
        <v>487</v>
      </c>
      <c r="U638" s="224"/>
      <c r="V638" s="224"/>
      <c r="W638" s="224"/>
      <c r="X638" s="225"/>
      <c r="Y638" s="223" t="s">
        <v>1030</v>
      </c>
      <c r="Z638" s="232"/>
      <c r="AA638" s="22"/>
      <c r="AB638" s="21"/>
      <c r="AC638" s="11" t="str">
        <f t="shared" si="34"/>
        <v/>
      </c>
    </row>
    <row r="639" spans="2:30" hidden="1" x14ac:dyDescent="0.2">
      <c r="C639" s="55">
        <f t="shared" si="37"/>
        <v>0</v>
      </c>
      <c r="D639" s="54" t="str">
        <f t="shared" si="38"/>
        <v/>
      </c>
      <c r="E639" s="20">
        <v>47</v>
      </c>
      <c r="F639" s="208" t="s">
        <v>12</v>
      </c>
      <c r="G639" s="209"/>
      <c r="H639" s="210"/>
      <c r="I639" s="209"/>
      <c r="J639" s="223">
        <v>21000</v>
      </c>
      <c r="K639" s="224"/>
      <c r="L639" s="225"/>
      <c r="M639" s="266">
        <v>370</v>
      </c>
      <c r="N639" s="267"/>
      <c r="O639" s="223">
        <v>0</v>
      </c>
      <c r="P639" s="225"/>
      <c r="Q639" s="223">
        <f t="shared" si="36"/>
        <v>21000</v>
      </c>
      <c r="R639" s="224"/>
      <c r="S639" s="225"/>
      <c r="T639" s="223" t="s">
        <v>487</v>
      </c>
      <c r="U639" s="224"/>
      <c r="V639" s="224"/>
      <c r="W639" s="224"/>
      <c r="X639" s="225"/>
      <c r="Y639" s="223" t="s">
        <v>1030</v>
      </c>
      <c r="Z639" s="232"/>
      <c r="AA639" s="22"/>
      <c r="AB639" s="24"/>
      <c r="AC639" s="11" t="str">
        <f t="shared" si="34"/>
        <v/>
      </c>
      <c r="AD639" s="4"/>
    </row>
    <row r="640" spans="2:30" hidden="1" x14ac:dyDescent="0.2">
      <c r="C640" s="55">
        <f t="shared" si="37"/>
        <v>0</v>
      </c>
      <c r="D640" s="54" t="str">
        <f t="shared" si="38"/>
        <v/>
      </c>
      <c r="E640" s="20">
        <v>48</v>
      </c>
      <c r="F640" s="208" t="s">
        <v>12</v>
      </c>
      <c r="G640" s="209"/>
      <c r="H640" s="210"/>
      <c r="I640" s="209"/>
      <c r="J640" s="223">
        <v>31500</v>
      </c>
      <c r="K640" s="224"/>
      <c r="L640" s="225"/>
      <c r="M640" s="266">
        <v>260</v>
      </c>
      <c r="N640" s="267"/>
      <c r="O640" s="223">
        <v>0</v>
      </c>
      <c r="P640" s="225"/>
      <c r="Q640" s="223">
        <f t="shared" si="36"/>
        <v>31500</v>
      </c>
      <c r="R640" s="224"/>
      <c r="S640" s="225"/>
      <c r="T640" s="223" t="s">
        <v>368</v>
      </c>
      <c r="U640" s="224"/>
      <c r="V640" s="224"/>
      <c r="W640" s="224"/>
      <c r="X640" s="225"/>
      <c r="Y640" s="219" t="s">
        <v>367</v>
      </c>
      <c r="Z640" s="220"/>
      <c r="AA640" s="22"/>
      <c r="AB640" s="24"/>
      <c r="AC640" s="11" t="str">
        <f t="shared" si="34"/>
        <v/>
      </c>
    </row>
    <row r="641" spans="3:29" hidden="1" x14ac:dyDescent="0.2">
      <c r="C641" s="55">
        <f t="shared" si="37"/>
        <v>5</v>
      </c>
      <c r="D641" s="54" t="str">
        <f t="shared" si="38"/>
        <v>☆</v>
      </c>
      <c r="E641" s="20">
        <v>49</v>
      </c>
      <c r="F641" s="208" t="s">
        <v>12</v>
      </c>
      <c r="G641" s="209"/>
      <c r="H641" s="210"/>
      <c r="I641" s="209"/>
      <c r="J641" s="223">
        <v>34440</v>
      </c>
      <c r="K641" s="224"/>
      <c r="L641" s="225"/>
      <c r="M641" s="266">
        <v>431</v>
      </c>
      <c r="N641" s="267"/>
      <c r="O641" s="223">
        <v>0</v>
      </c>
      <c r="P641" s="225"/>
      <c r="Q641" s="223">
        <f t="shared" si="36"/>
        <v>34440</v>
      </c>
      <c r="R641" s="224"/>
      <c r="S641" s="225"/>
      <c r="T641" s="223" t="s">
        <v>76</v>
      </c>
      <c r="U641" s="224"/>
      <c r="V641" s="224"/>
      <c r="W641" s="224"/>
      <c r="X641" s="225"/>
      <c r="Y641" s="219" t="s">
        <v>1029</v>
      </c>
      <c r="Z641" s="220"/>
      <c r="AA641" s="22"/>
      <c r="AB641" s="24"/>
      <c r="AC641" s="11" t="str">
        <f t="shared" si="34"/>
        <v/>
      </c>
    </row>
    <row r="642" spans="3:29" hidden="1" x14ac:dyDescent="0.2">
      <c r="C642" s="55">
        <f t="shared" si="37"/>
        <v>0</v>
      </c>
      <c r="D642" s="54" t="str">
        <f t="shared" si="38"/>
        <v/>
      </c>
      <c r="E642" s="20">
        <v>50</v>
      </c>
      <c r="F642" s="208" t="s">
        <v>12</v>
      </c>
      <c r="G642" s="209"/>
      <c r="H642" s="210"/>
      <c r="I642" s="209"/>
      <c r="J642" s="223">
        <v>28192</v>
      </c>
      <c r="K642" s="224"/>
      <c r="L642" s="225"/>
      <c r="M642" s="227">
        <v>382</v>
      </c>
      <c r="N642" s="227"/>
      <c r="O642" s="223">
        <v>0</v>
      </c>
      <c r="P642" s="225"/>
      <c r="Q642" s="223">
        <f t="shared" si="36"/>
        <v>28192</v>
      </c>
      <c r="R642" s="224"/>
      <c r="S642" s="225"/>
      <c r="T642" s="223" t="s">
        <v>80</v>
      </c>
      <c r="U642" s="224"/>
      <c r="V642" s="224"/>
      <c r="W642" s="224"/>
      <c r="X642" s="225"/>
      <c r="Y642" s="223" t="s">
        <v>1028</v>
      </c>
      <c r="Z642" s="232"/>
      <c r="AA642" s="22"/>
      <c r="AB642" s="21"/>
      <c r="AC642" s="11" t="str">
        <f t="shared" si="34"/>
        <v/>
      </c>
    </row>
    <row r="643" spans="3:29" hidden="1" x14ac:dyDescent="0.2">
      <c r="C643" s="55">
        <f t="shared" si="37"/>
        <v>0</v>
      </c>
      <c r="D643" s="54" t="str">
        <f t="shared" si="38"/>
        <v/>
      </c>
      <c r="E643" s="20">
        <v>51</v>
      </c>
      <c r="F643" s="208" t="s">
        <v>12</v>
      </c>
      <c r="G643" s="209"/>
      <c r="H643" s="210"/>
      <c r="I643" s="209"/>
      <c r="J643" s="223">
        <v>79480</v>
      </c>
      <c r="K643" s="224"/>
      <c r="L643" s="225"/>
      <c r="M643" s="266">
        <v>383</v>
      </c>
      <c r="N643" s="267"/>
      <c r="O643" s="223">
        <v>0</v>
      </c>
      <c r="P643" s="225"/>
      <c r="Q643" s="223">
        <f t="shared" si="36"/>
        <v>79480</v>
      </c>
      <c r="R643" s="224"/>
      <c r="S643" s="225"/>
      <c r="T643" s="223" t="s">
        <v>304</v>
      </c>
      <c r="U643" s="224"/>
      <c r="V643" s="224"/>
      <c r="W643" s="224"/>
      <c r="X643" s="225"/>
      <c r="Y643" s="223" t="s">
        <v>1027</v>
      </c>
      <c r="Z643" s="232"/>
      <c r="AA643" s="22"/>
      <c r="AB643" s="21"/>
      <c r="AC643" s="11" t="str">
        <f t="shared" si="34"/>
        <v/>
      </c>
    </row>
    <row r="644" spans="3:29" hidden="1" x14ac:dyDescent="0.2">
      <c r="C644" s="55">
        <f t="shared" si="37"/>
        <v>3</v>
      </c>
      <c r="D644" s="54" t="str">
        <f t="shared" si="38"/>
        <v>☆</v>
      </c>
      <c r="E644" s="20">
        <v>52</v>
      </c>
      <c r="F644" s="208" t="s">
        <v>12</v>
      </c>
      <c r="G644" s="209"/>
      <c r="H644" s="197"/>
      <c r="I644" s="196"/>
      <c r="J644" s="223">
        <v>5616</v>
      </c>
      <c r="K644" s="224"/>
      <c r="L644" s="225"/>
      <c r="M644" s="266">
        <v>435</v>
      </c>
      <c r="N644" s="267"/>
      <c r="O644" s="223">
        <v>0</v>
      </c>
      <c r="P644" s="225"/>
      <c r="Q644" s="223">
        <f t="shared" si="36"/>
        <v>5616</v>
      </c>
      <c r="R644" s="224"/>
      <c r="S644" s="225"/>
      <c r="T644" s="223" t="s">
        <v>90</v>
      </c>
      <c r="U644" s="224"/>
      <c r="V644" s="224"/>
      <c r="W644" s="224"/>
      <c r="X644" s="225"/>
      <c r="Y644" s="219" t="s">
        <v>1026</v>
      </c>
      <c r="Z644" s="220"/>
      <c r="AA644" s="22"/>
      <c r="AB644" s="24"/>
      <c r="AC644" s="11" t="str">
        <f t="shared" si="34"/>
        <v/>
      </c>
    </row>
    <row r="645" spans="3:29" hidden="1" x14ac:dyDescent="0.2">
      <c r="C645" s="55">
        <f t="shared" si="37"/>
        <v>0</v>
      </c>
      <c r="D645" s="54" t="str">
        <f t="shared" si="38"/>
        <v/>
      </c>
      <c r="E645" s="20">
        <v>53</v>
      </c>
      <c r="F645" s="290" t="s">
        <v>12</v>
      </c>
      <c r="G645" s="277"/>
      <c r="H645" s="210"/>
      <c r="I645" s="209"/>
      <c r="J645" s="340">
        <v>10650</v>
      </c>
      <c r="K645" s="340"/>
      <c r="L645" s="340"/>
      <c r="M645" s="345">
        <v>530</v>
      </c>
      <c r="N645" s="341"/>
      <c r="O645" s="298">
        <v>0</v>
      </c>
      <c r="P645" s="298"/>
      <c r="Q645" s="298">
        <f t="shared" ref="Q645:Q650" si="39">+J645-O645</f>
        <v>10650</v>
      </c>
      <c r="R645" s="298"/>
      <c r="S645" s="298"/>
      <c r="T645" s="298" t="s">
        <v>469</v>
      </c>
      <c r="U645" s="298"/>
      <c r="V645" s="298"/>
      <c r="W645" s="298"/>
      <c r="X645" s="298"/>
      <c r="Y645" s="298" t="s">
        <v>362</v>
      </c>
      <c r="Z645" s="337"/>
      <c r="AA645" s="22"/>
      <c r="AB645" s="24"/>
      <c r="AC645" s="11" t="str">
        <f t="shared" si="34"/>
        <v/>
      </c>
    </row>
    <row r="646" spans="3:29" hidden="1" x14ac:dyDescent="0.2">
      <c r="C646" s="55">
        <f t="shared" si="37"/>
        <v>0</v>
      </c>
      <c r="D646" s="54" t="str">
        <f t="shared" si="38"/>
        <v/>
      </c>
      <c r="E646" s="20">
        <v>54</v>
      </c>
      <c r="F646" s="228" t="s">
        <v>67</v>
      </c>
      <c r="G646" s="210"/>
      <c r="H646" s="210"/>
      <c r="I646" s="209"/>
      <c r="J646" s="198">
        <v>1340</v>
      </c>
      <c r="K646" s="198"/>
      <c r="L646" s="198"/>
      <c r="M646" s="229">
        <v>530</v>
      </c>
      <c r="N646" s="227"/>
      <c r="O646" s="219">
        <v>0</v>
      </c>
      <c r="P646" s="219"/>
      <c r="Q646" s="298">
        <f t="shared" si="39"/>
        <v>1340</v>
      </c>
      <c r="R646" s="298"/>
      <c r="S646" s="298"/>
      <c r="T646" s="298" t="s">
        <v>69</v>
      </c>
      <c r="U646" s="298"/>
      <c r="V646" s="298"/>
      <c r="W646" s="298"/>
      <c r="X646" s="298"/>
      <c r="Y646" s="298" t="s">
        <v>362</v>
      </c>
      <c r="Z646" s="337"/>
      <c r="AA646" s="22"/>
      <c r="AB646" s="3"/>
      <c r="AC646" s="11" t="str">
        <f t="shared" si="34"/>
        <v/>
      </c>
    </row>
    <row r="647" spans="3:29" hidden="1" x14ac:dyDescent="0.2">
      <c r="C647" s="55">
        <f t="shared" si="37"/>
        <v>0</v>
      </c>
      <c r="D647" s="54" t="str">
        <f t="shared" si="38"/>
        <v/>
      </c>
      <c r="E647" s="20">
        <v>55</v>
      </c>
      <c r="F647" s="290" t="s">
        <v>12</v>
      </c>
      <c r="G647" s="277"/>
      <c r="H647" s="210"/>
      <c r="I647" s="209"/>
      <c r="J647" s="198">
        <v>30960</v>
      </c>
      <c r="K647" s="198"/>
      <c r="L647" s="198"/>
      <c r="M647" s="229">
        <v>530</v>
      </c>
      <c r="N647" s="227"/>
      <c r="O647" s="219">
        <v>0</v>
      </c>
      <c r="P647" s="219"/>
      <c r="Q647" s="298">
        <f t="shared" si="39"/>
        <v>30960</v>
      </c>
      <c r="R647" s="298"/>
      <c r="S647" s="298"/>
      <c r="T647" s="298" t="s">
        <v>69</v>
      </c>
      <c r="U647" s="298"/>
      <c r="V647" s="298"/>
      <c r="W647" s="298"/>
      <c r="X647" s="298"/>
      <c r="Y647" s="298" t="s">
        <v>362</v>
      </c>
      <c r="Z647" s="337"/>
      <c r="AA647" s="22"/>
      <c r="AB647" s="3"/>
      <c r="AC647" s="11" t="str">
        <f t="shared" si="34"/>
        <v/>
      </c>
    </row>
    <row r="648" spans="3:29" hidden="1" x14ac:dyDescent="0.2">
      <c r="C648" s="55">
        <f t="shared" si="37"/>
        <v>0</v>
      </c>
      <c r="D648" s="54" t="str">
        <f t="shared" si="38"/>
        <v/>
      </c>
      <c r="E648" s="20">
        <v>56</v>
      </c>
      <c r="F648" s="290" t="s">
        <v>12</v>
      </c>
      <c r="G648" s="277"/>
      <c r="H648" s="210"/>
      <c r="I648" s="209"/>
      <c r="J648" s="198">
        <v>30400</v>
      </c>
      <c r="K648" s="198"/>
      <c r="L648" s="198"/>
      <c r="M648" s="229">
        <v>530</v>
      </c>
      <c r="N648" s="227"/>
      <c r="O648" s="219">
        <v>0</v>
      </c>
      <c r="P648" s="219"/>
      <c r="Q648" s="298">
        <f t="shared" si="39"/>
        <v>30400</v>
      </c>
      <c r="R648" s="298"/>
      <c r="S648" s="298"/>
      <c r="T648" s="298" t="s">
        <v>69</v>
      </c>
      <c r="U648" s="298"/>
      <c r="V648" s="298"/>
      <c r="W648" s="298"/>
      <c r="X648" s="298"/>
      <c r="Y648" s="298" t="s">
        <v>362</v>
      </c>
      <c r="Z648" s="337"/>
      <c r="AA648" s="22"/>
      <c r="AB648" s="24"/>
      <c r="AC648" s="11" t="str">
        <f t="shared" si="34"/>
        <v/>
      </c>
    </row>
    <row r="649" spans="3:29" hidden="1" x14ac:dyDescent="0.2">
      <c r="C649" s="55">
        <f t="shared" si="37"/>
        <v>0</v>
      </c>
      <c r="D649" s="54" t="str">
        <f t="shared" si="38"/>
        <v/>
      </c>
      <c r="E649" s="20">
        <v>57</v>
      </c>
      <c r="F649" s="290" t="s">
        <v>12</v>
      </c>
      <c r="G649" s="277"/>
      <c r="H649" s="210"/>
      <c r="I649" s="209"/>
      <c r="J649" s="223">
        <v>38130</v>
      </c>
      <c r="K649" s="224"/>
      <c r="L649" s="225"/>
      <c r="M649" s="229">
        <v>530</v>
      </c>
      <c r="N649" s="227"/>
      <c r="O649" s="223">
        <v>0</v>
      </c>
      <c r="P649" s="225"/>
      <c r="Q649" s="298">
        <f t="shared" si="39"/>
        <v>38130</v>
      </c>
      <c r="R649" s="298"/>
      <c r="S649" s="298"/>
      <c r="T649" s="298" t="s">
        <v>69</v>
      </c>
      <c r="U649" s="298"/>
      <c r="V649" s="298"/>
      <c r="W649" s="298"/>
      <c r="X649" s="298"/>
      <c r="Y649" s="298" t="s">
        <v>362</v>
      </c>
      <c r="Z649" s="337"/>
      <c r="AA649" s="22"/>
      <c r="AB649" s="24"/>
      <c r="AC649" s="11" t="str">
        <f t="shared" si="34"/>
        <v/>
      </c>
    </row>
    <row r="650" spans="3:29" hidden="1" x14ac:dyDescent="0.2">
      <c r="C650" s="55">
        <f t="shared" si="37"/>
        <v>0</v>
      </c>
      <c r="D650" s="54" t="str">
        <f t="shared" si="38"/>
        <v/>
      </c>
      <c r="E650" s="20">
        <v>58</v>
      </c>
      <c r="F650" s="290" t="s">
        <v>12</v>
      </c>
      <c r="G650" s="277"/>
      <c r="H650" s="197"/>
      <c r="I650" s="196"/>
      <c r="J650" s="224">
        <v>2920</v>
      </c>
      <c r="K650" s="224"/>
      <c r="L650" s="224"/>
      <c r="M650" s="229">
        <v>530</v>
      </c>
      <c r="N650" s="227"/>
      <c r="O650" s="219">
        <v>0</v>
      </c>
      <c r="P650" s="219"/>
      <c r="Q650" s="298">
        <f t="shared" si="39"/>
        <v>2920</v>
      </c>
      <c r="R650" s="298"/>
      <c r="S650" s="298"/>
      <c r="T650" s="298" t="s">
        <v>69</v>
      </c>
      <c r="U650" s="298"/>
      <c r="V650" s="298"/>
      <c r="W650" s="298"/>
      <c r="X650" s="298"/>
      <c r="Y650" s="298" t="s">
        <v>362</v>
      </c>
      <c r="Z650" s="337"/>
      <c r="AA650" s="22"/>
      <c r="AB650" s="24"/>
      <c r="AC650" s="11" t="str">
        <f t="shared" si="34"/>
        <v/>
      </c>
    </row>
    <row r="651" spans="3:29" hidden="1" x14ac:dyDescent="0.2">
      <c r="C651" s="55">
        <f t="shared" si="37"/>
        <v>1</v>
      </c>
      <c r="D651" s="54" t="str">
        <f t="shared" si="38"/>
        <v/>
      </c>
      <c r="E651" s="20">
        <v>59</v>
      </c>
      <c r="F651" s="261" t="s">
        <v>149</v>
      </c>
      <c r="G651" s="262"/>
      <c r="H651" s="210"/>
      <c r="I651" s="209"/>
      <c r="J651" s="198">
        <v>20000</v>
      </c>
      <c r="K651" s="198"/>
      <c r="L651" s="198"/>
      <c r="M651" s="227">
        <v>539</v>
      </c>
      <c r="N651" s="227"/>
      <c r="O651" s="219">
        <v>0</v>
      </c>
      <c r="P651" s="219"/>
      <c r="Q651" s="219">
        <f t="shared" ref="Q651:Q682" si="40">J651-O651</f>
        <v>20000</v>
      </c>
      <c r="R651" s="219"/>
      <c r="S651" s="219"/>
      <c r="T651" s="223" t="s">
        <v>317</v>
      </c>
      <c r="U651" s="224"/>
      <c r="V651" s="224"/>
      <c r="W651" s="224"/>
      <c r="X651" s="225"/>
      <c r="Y651" s="219" t="s">
        <v>316</v>
      </c>
      <c r="Z651" s="220"/>
      <c r="AA651" s="22"/>
      <c r="AB651" s="24"/>
      <c r="AC651" s="11" t="str">
        <f t="shared" si="34"/>
        <v/>
      </c>
    </row>
    <row r="652" spans="3:29" hidden="1" x14ac:dyDescent="0.2">
      <c r="C652" s="55">
        <f t="shared" si="37"/>
        <v>0</v>
      </c>
      <c r="D652" s="54" t="str">
        <f t="shared" si="38"/>
        <v/>
      </c>
      <c r="E652" s="20">
        <v>60</v>
      </c>
      <c r="F652" s="208" t="s">
        <v>12</v>
      </c>
      <c r="G652" s="209"/>
      <c r="H652" s="210"/>
      <c r="I652" s="209"/>
      <c r="J652" s="223">
        <v>99330</v>
      </c>
      <c r="K652" s="224"/>
      <c r="L652" s="225"/>
      <c r="M652" s="266">
        <v>148</v>
      </c>
      <c r="N652" s="267"/>
      <c r="O652" s="223">
        <v>0</v>
      </c>
      <c r="P652" s="225"/>
      <c r="Q652" s="223">
        <f t="shared" si="40"/>
        <v>99330</v>
      </c>
      <c r="R652" s="224"/>
      <c r="S652" s="225"/>
      <c r="T652" s="219" t="s">
        <v>1025</v>
      </c>
      <c r="U652" s="219"/>
      <c r="V652" s="219"/>
      <c r="W652" s="219"/>
      <c r="X652" s="219"/>
      <c r="Y652" s="219" t="s">
        <v>1024</v>
      </c>
      <c r="Z652" s="220"/>
      <c r="AA652" s="22"/>
      <c r="AB652" s="24"/>
      <c r="AC652" s="11" t="str">
        <f t="shared" si="34"/>
        <v/>
      </c>
    </row>
    <row r="653" spans="3:29" hidden="1" x14ac:dyDescent="0.2">
      <c r="C653" s="55">
        <f t="shared" si="37"/>
        <v>0</v>
      </c>
      <c r="D653" s="54" t="str">
        <f t="shared" si="38"/>
        <v/>
      </c>
      <c r="E653" s="20">
        <v>61</v>
      </c>
      <c r="F653" s="208" t="s">
        <v>12</v>
      </c>
      <c r="G653" s="209"/>
      <c r="H653" s="210"/>
      <c r="I653" s="209"/>
      <c r="J653" s="223">
        <v>37600</v>
      </c>
      <c r="K653" s="224"/>
      <c r="L653" s="225"/>
      <c r="M653" s="266">
        <v>437</v>
      </c>
      <c r="N653" s="267"/>
      <c r="O653" s="223">
        <v>0</v>
      </c>
      <c r="P653" s="225"/>
      <c r="Q653" s="223">
        <f t="shared" si="40"/>
        <v>37600</v>
      </c>
      <c r="R653" s="224"/>
      <c r="S653" s="225"/>
      <c r="T653" s="223" t="s">
        <v>188</v>
      </c>
      <c r="U653" s="224"/>
      <c r="V653" s="224"/>
      <c r="W653" s="224"/>
      <c r="X653" s="225"/>
      <c r="Y653" s="223" t="s">
        <v>1023</v>
      </c>
      <c r="Z653" s="232"/>
      <c r="AA653" s="22"/>
      <c r="AB653" s="21"/>
      <c r="AC653" s="11" t="str">
        <f t="shared" si="34"/>
        <v/>
      </c>
    </row>
    <row r="654" spans="3:29" hidden="1" x14ac:dyDescent="0.2">
      <c r="C654" s="55">
        <f t="shared" si="37"/>
        <v>0</v>
      </c>
      <c r="D654" s="54" t="str">
        <f t="shared" si="38"/>
        <v/>
      </c>
      <c r="E654" s="20">
        <v>62</v>
      </c>
      <c r="F654" s="208" t="s">
        <v>12</v>
      </c>
      <c r="G654" s="209"/>
      <c r="H654" s="210"/>
      <c r="I654" s="209"/>
      <c r="J654" s="223">
        <v>30800</v>
      </c>
      <c r="K654" s="224"/>
      <c r="L654" s="225"/>
      <c r="M654" s="266">
        <v>437</v>
      </c>
      <c r="N654" s="267"/>
      <c r="O654" s="223">
        <v>0</v>
      </c>
      <c r="P654" s="225"/>
      <c r="Q654" s="223">
        <f t="shared" si="40"/>
        <v>30800</v>
      </c>
      <c r="R654" s="224"/>
      <c r="S654" s="225"/>
      <c r="T654" s="223" t="s">
        <v>188</v>
      </c>
      <c r="U654" s="224"/>
      <c r="V654" s="224"/>
      <c r="W654" s="224"/>
      <c r="X654" s="225"/>
      <c r="Y654" s="223" t="s">
        <v>1023</v>
      </c>
      <c r="Z654" s="232"/>
      <c r="AA654" s="22"/>
      <c r="AB654" s="24"/>
      <c r="AC654" s="11" t="str">
        <f t="shared" si="34"/>
        <v/>
      </c>
    </row>
    <row r="655" spans="3:29" hidden="1" x14ac:dyDescent="0.2">
      <c r="C655" s="55">
        <f t="shared" si="37"/>
        <v>0</v>
      </c>
      <c r="D655" s="54" t="str">
        <f t="shared" si="38"/>
        <v/>
      </c>
      <c r="E655" s="20">
        <v>63</v>
      </c>
      <c r="F655" s="208" t="s">
        <v>12</v>
      </c>
      <c r="G655" s="209"/>
      <c r="H655" s="210"/>
      <c r="I655" s="209"/>
      <c r="J655" s="223">
        <v>27200</v>
      </c>
      <c r="K655" s="224"/>
      <c r="L655" s="225"/>
      <c r="M655" s="266">
        <v>437</v>
      </c>
      <c r="N655" s="267"/>
      <c r="O655" s="223">
        <v>0</v>
      </c>
      <c r="P655" s="225"/>
      <c r="Q655" s="223">
        <f t="shared" si="40"/>
        <v>27200</v>
      </c>
      <c r="R655" s="224"/>
      <c r="S655" s="225"/>
      <c r="T655" s="223" t="s">
        <v>188</v>
      </c>
      <c r="U655" s="224"/>
      <c r="V655" s="224"/>
      <c r="W655" s="224"/>
      <c r="X655" s="225"/>
      <c r="Y655" s="223" t="s">
        <v>1023</v>
      </c>
      <c r="Z655" s="232"/>
      <c r="AA655" s="22"/>
      <c r="AB655" s="24"/>
      <c r="AC655" s="11" t="str">
        <f t="shared" si="34"/>
        <v/>
      </c>
    </row>
    <row r="656" spans="3:29" hidden="1" x14ac:dyDescent="0.2">
      <c r="C656" s="55">
        <f t="shared" si="37"/>
        <v>1</v>
      </c>
      <c r="D656" s="54" t="str">
        <f t="shared" si="38"/>
        <v/>
      </c>
      <c r="E656" s="20">
        <v>64</v>
      </c>
      <c r="F656" s="208" t="s">
        <v>12</v>
      </c>
      <c r="G656" s="209"/>
      <c r="H656" s="210"/>
      <c r="I656" s="209"/>
      <c r="J656" s="223">
        <v>3360</v>
      </c>
      <c r="K656" s="224"/>
      <c r="L656" s="225"/>
      <c r="M656" s="266">
        <v>444</v>
      </c>
      <c r="N656" s="267"/>
      <c r="O656" s="223">
        <v>0</v>
      </c>
      <c r="P656" s="225"/>
      <c r="Q656" s="223">
        <f t="shared" si="40"/>
        <v>3360</v>
      </c>
      <c r="R656" s="224"/>
      <c r="S656" s="225"/>
      <c r="T656" s="223" t="s">
        <v>400</v>
      </c>
      <c r="U656" s="224"/>
      <c r="V656" s="224"/>
      <c r="W656" s="224"/>
      <c r="X656" s="225"/>
      <c r="Y656" s="219" t="s">
        <v>1022</v>
      </c>
      <c r="Z656" s="220"/>
      <c r="AA656" s="22"/>
      <c r="AB656" s="24"/>
      <c r="AC656" s="11" t="str">
        <f t="shared" si="34"/>
        <v/>
      </c>
    </row>
    <row r="657" spans="3:29" hidden="1" x14ac:dyDescent="0.2">
      <c r="C657" s="55">
        <f t="shared" si="37"/>
        <v>2</v>
      </c>
      <c r="D657" s="54" t="str">
        <f t="shared" si="38"/>
        <v>☆</v>
      </c>
      <c r="E657" s="20">
        <v>65</v>
      </c>
      <c r="F657" s="208" t="s">
        <v>12</v>
      </c>
      <c r="G657" s="209"/>
      <c r="H657" s="210"/>
      <c r="I657" s="209"/>
      <c r="J657" s="223">
        <v>5100</v>
      </c>
      <c r="K657" s="224"/>
      <c r="L657" s="225"/>
      <c r="M657" s="227">
        <v>449</v>
      </c>
      <c r="N657" s="227"/>
      <c r="O657" s="223">
        <v>0</v>
      </c>
      <c r="P657" s="225"/>
      <c r="Q657" s="223">
        <f t="shared" si="40"/>
        <v>5100</v>
      </c>
      <c r="R657" s="224"/>
      <c r="S657" s="225"/>
      <c r="T657" s="223" t="s">
        <v>225</v>
      </c>
      <c r="U657" s="224"/>
      <c r="V657" s="224"/>
      <c r="W657" s="224"/>
      <c r="X657" s="225"/>
      <c r="Y657" s="223" t="s">
        <v>1021</v>
      </c>
      <c r="Z657" s="232"/>
      <c r="AA657" s="22"/>
      <c r="AB657" s="24"/>
      <c r="AC657" s="11" t="str">
        <f t="shared" ref="AC657:AC720" si="41">CONCATENATE(H657,AB657)</f>
        <v/>
      </c>
    </row>
    <row r="658" spans="3:29" hidden="1" x14ac:dyDescent="0.2">
      <c r="C658" s="55">
        <f t="shared" si="37"/>
        <v>2</v>
      </c>
      <c r="D658" s="54" t="str">
        <f t="shared" si="38"/>
        <v>☆</v>
      </c>
      <c r="E658" s="20">
        <v>66</v>
      </c>
      <c r="F658" s="208" t="s">
        <v>12</v>
      </c>
      <c r="G658" s="209"/>
      <c r="H658" s="210"/>
      <c r="I658" s="209"/>
      <c r="J658" s="223">
        <v>600</v>
      </c>
      <c r="K658" s="224"/>
      <c r="L658" s="225"/>
      <c r="M658" s="266">
        <v>450</v>
      </c>
      <c r="N658" s="267"/>
      <c r="O658" s="223">
        <v>0</v>
      </c>
      <c r="P658" s="225"/>
      <c r="Q658" s="223">
        <f t="shared" si="40"/>
        <v>600</v>
      </c>
      <c r="R658" s="224"/>
      <c r="S658" s="225"/>
      <c r="T658" s="223" t="s">
        <v>225</v>
      </c>
      <c r="U658" s="224"/>
      <c r="V658" s="224"/>
      <c r="W658" s="224"/>
      <c r="X658" s="225"/>
      <c r="Y658" s="223" t="s">
        <v>1020</v>
      </c>
      <c r="Z658" s="232"/>
      <c r="AA658" s="22"/>
      <c r="AB658" s="24"/>
      <c r="AC658" s="11" t="str">
        <f t="shared" si="41"/>
        <v/>
      </c>
    </row>
    <row r="659" spans="3:29" hidden="1" x14ac:dyDescent="0.2">
      <c r="C659" s="55">
        <f t="shared" si="37"/>
        <v>5</v>
      </c>
      <c r="D659" s="54" t="str">
        <f t="shared" si="38"/>
        <v>☆</v>
      </c>
      <c r="E659" s="20">
        <v>67</v>
      </c>
      <c r="F659" s="208" t="s">
        <v>12</v>
      </c>
      <c r="G659" s="209"/>
      <c r="H659" s="210"/>
      <c r="I659" s="209"/>
      <c r="J659" s="223">
        <v>111300</v>
      </c>
      <c r="K659" s="224"/>
      <c r="L659" s="225"/>
      <c r="M659" s="266">
        <v>455</v>
      </c>
      <c r="N659" s="267"/>
      <c r="O659" s="223">
        <v>0</v>
      </c>
      <c r="P659" s="225"/>
      <c r="Q659" s="223">
        <f t="shared" si="40"/>
        <v>111300</v>
      </c>
      <c r="R659" s="224"/>
      <c r="S659" s="225"/>
      <c r="T659" s="223" t="s">
        <v>76</v>
      </c>
      <c r="U659" s="224"/>
      <c r="V659" s="224"/>
      <c r="W659" s="224"/>
      <c r="X659" s="225"/>
      <c r="Y659" s="219" t="s">
        <v>1019</v>
      </c>
      <c r="Z659" s="220"/>
      <c r="AA659" s="22"/>
      <c r="AB659" s="24"/>
      <c r="AC659" s="11" t="str">
        <f t="shared" si="41"/>
        <v/>
      </c>
    </row>
    <row r="660" spans="3:29" hidden="1" x14ac:dyDescent="0.2">
      <c r="C660" s="55">
        <f t="shared" si="37"/>
        <v>0</v>
      </c>
      <c r="D660" s="54" t="str">
        <f t="shared" si="38"/>
        <v/>
      </c>
      <c r="E660" s="20">
        <v>68</v>
      </c>
      <c r="F660" s="208" t="s">
        <v>12</v>
      </c>
      <c r="G660" s="209"/>
      <c r="H660" s="210"/>
      <c r="I660" s="209"/>
      <c r="J660" s="198">
        <v>7769</v>
      </c>
      <c r="K660" s="198"/>
      <c r="L660" s="198"/>
      <c r="M660" s="227">
        <v>456</v>
      </c>
      <c r="N660" s="227"/>
      <c r="O660" s="219">
        <v>0</v>
      </c>
      <c r="P660" s="219"/>
      <c r="Q660" s="219">
        <f t="shared" si="40"/>
        <v>7769</v>
      </c>
      <c r="R660" s="219"/>
      <c r="S660" s="219"/>
      <c r="T660" s="223" t="s">
        <v>80</v>
      </c>
      <c r="U660" s="224"/>
      <c r="V660" s="224"/>
      <c r="W660" s="224"/>
      <c r="X660" s="225"/>
      <c r="Y660" s="219" t="s">
        <v>1018</v>
      </c>
      <c r="Z660" s="220"/>
      <c r="AA660" s="22"/>
      <c r="AB660" s="24"/>
      <c r="AC660" s="11" t="str">
        <f t="shared" si="41"/>
        <v/>
      </c>
    </row>
    <row r="661" spans="3:29" hidden="1" x14ac:dyDescent="0.2">
      <c r="C661" s="55">
        <f t="shared" si="37"/>
        <v>0</v>
      </c>
      <c r="D661" s="54" t="str">
        <f t="shared" si="38"/>
        <v/>
      </c>
      <c r="E661" s="20">
        <v>69</v>
      </c>
      <c r="F661" s="208" t="s">
        <v>12</v>
      </c>
      <c r="G661" s="209"/>
      <c r="H661" s="210"/>
      <c r="I661" s="209"/>
      <c r="J661" s="223">
        <v>19004</v>
      </c>
      <c r="K661" s="224"/>
      <c r="L661" s="225"/>
      <c r="M661" s="342">
        <v>457</v>
      </c>
      <c r="N661" s="343"/>
      <c r="O661" s="223">
        <v>0</v>
      </c>
      <c r="P661" s="225"/>
      <c r="Q661" s="223">
        <f t="shared" si="40"/>
        <v>19004</v>
      </c>
      <c r="R661" s="224"/>
      <c r="S661" s="225"/>
      <c r="T661" s="223" t="s">
        <v>80</v>
      </c>
      <c r="U661" s="224"/>
      <c r="V661" s="224"/>
      <c r="W661" s="224"/>
      <c r="X661" s="225"/>
      <c r="Y661" s="223" t="s">
        <v>1017</v>
      </c>
      <c r="Z661" s="232"/>
      <c r="AA661" s="22"/>
      <c r="AB661" s="21"/>
      <c r="AC661" s="11" t="str">
        <f t="shared" si="41"/>
        <v/>
      </c>
    </row>
    <row r="662" spans="3:29" hidden="1" x14ac:dyDescent="0.2">
      <c r="C662" s="55">
        <f t="shared" si="37"/>
        <v>0</v>
      </c>
      <c r="D662" s="54" t="str">
        <f t="shared" si="38"/>
        <v/>
      </c>
      <c r="E662" s="20">
        <v>70</v>
      </c>
      <c r="F662" s="208" t="s">
        <v>12</v>
      </c>
      <c r="G662" s="209"/>
      <c r="H662" s="210"/>
      <c r="I662" s="209"/>
      <c r="J662" s="223">
        <v>22597</v>
      </c>
      <c r="K662" s="224"/>
      <c r="L662" s="225"/>
      <c r="M662" s="266">
        <v>458</v>
      </c>
      <c r="N662" s="267"/>
      <c r="O662" s="223">
        <v>0</v>
      </c>
      <c r="P662" s="225"/>
      <c r="Q662" s="223">
        <f t="shared" si="40"/>
        <v>22597</v>
      </c>
      <c r="R662" s="224"/>
      <c r="S662" s="225"/>
      <c r="T662" s="223" t="s">
        <v>80</v>
      </c>
      <c r="U662" s="224"/>
      <c r="V662" s="224"/>
      <c r="W662" s="224"/>
      <c r="X662" s="225"/>
      <c r="Y662" s="223" t="s">
        <v>1016</v>
      </c>
      <c r="Z662" s="232"/>
      <c r="AA662" s="22"/>
      <c r="AB662" s="24"/>
      <c r="AC662" s="11" t="str">
        <f t="shared" si="41"/>
        <v/>
      </c>
    </row>
    <row r="663" spans="3:29" hidden="1" x14ac:dyDescent="0.2">
      <c r="C663" s="55">
        <f t="shared" si="37"/>
        <v>0</v>
      </c>
      <c r="D663" s="54" t="str">
        <f t="shared" si="38"/>
        <v/>
      </c>
      <c r="E663" s="20">
        <v>71</v>
      </c>
      <c r="F663" s="208" t="s">
        <v>12</v>
      </c>
      <c r="G663" s="209"/>
      <c r="H663" s="210"/>
      <c r="I663" s="209"/>
      <c r="J663" s="223">
        <v>1554</v>
      </c>
      <c r="K663" s="224"/>
      <c r="L663" s="225"/>
      <c r="M663" s="266">
        <v>459</v>
      </c>
      <c r="N663" s="267"/>
      <c r="O663" s="223">
        <v>0</v>
      </c>
      <c r="P663" s="225"/>
      <c r="Q663" s="223">
        <f t="shared" si="40"/>
        <v>1554</v>
      </c>
      <c r="R663" s="224"/>
      <c r="S663" s="225"/>
      <c r="T663" s="223" t="s">
        <v>80</v>
      </c>
      <c r="U663" s="224"/>
      <c r="V663" s="224"/>
      <c r="W663" s="224"/>
      <c r="X663" s="225"/>
      <c r="Y663" s="219" t="s">
        <v>1015</v>
      </c>
      <c r="Z663" s="220"/>
      <c r="AA663" s="22"/>
      <c r="AB663" s="24"/>
      <c r="AC663" s="11" t="str">
        <f t="shared" si="41"/>
        <v/>
      </c>
    </row>
    <row r="664" spans="3:29" hidden="1" x14ac:dyDescent="0.2">
      <c r="C664" s="55">
        <f t="shared" si="37"/>
        <v>5</v>
      </c>
      <c r="D664" s="54" t="str">
        <f t="shared" si="38"/>
        <v>☆</v>
      </c>
      <c r="E664" s="20">
        <v>72</v>
      </c>
      <c r="F664" s="208" t="s">
        <v>12</v>
      </c>
      <c r="G664" s="209"/>
      <c r="H664" s="210"/>
      <c r="I664" s="209"/>
      <c r="J664" s="223">
        <v>66150</v>
      </c>
      <c r="K664" s="224"/>
      <c r="L664" s="225"/>
      <c r="M664" s="266">
        <v>490</v>
      </c>
      <c r="N664" s="267"/>
      <c r="O664" s="223">
        <v>0</v>
      </c>
      <c r="P664" s="225"/>
      <c r="Q664" s="223">
        <f t="shared" si="40"/>
        <v>66150</v>
      </c>
      <c r="R664" s="224"/>
      <c r="S664" s="225"/>
      <c r="T664" s="223" t="s">
        <v>76</v>
      </c>
      <c r="U664" s="224"/>
      <c r="V664" s="224"/>
      <c r="W664" s="224"/>
      <c r="X664" s="225"/>
      <c r="Y664" s="219" t="s">
        <v>1014</v>
      </c>
      <c r="Z664" s="220"/>
      <c r="AA664" s="22"/>
      <c r="AB664" s="24"/>
      <c r="AC664" s="11" t="str">
        <f t="shared" si="41"/>
        <v/>
      </c>
    </row>
    <row r="665" spans="3:29" hidden="1" x14ac:dyDescent="0.2">
      <c r="C665" s="55">
        <f t="shared" si="37"/>
        <v>5</v>
      </c>
      <c r="D665" s="54" t="str">
        <f t="shared" si="38"/>
        <v>☆</v>
      </c>
      <c r="E665" s="20">
        <v>73</v>
      </c>
      <c r="F665" s="208" t="s">
        <v>12</v>
      </c>
      <c r="G665" s="209"/>
      <c r="H665" s="210"/>
      <c r="I665" s="209"/>
      <c r="J665" s="223">
        <v>117180</v>
      </c>
      <c r="K665" s="224"/>
      <c r="L665" s="225"/>
      <c r="M665" s="266">
        <v>503</v>
      </c>
      <c r="N665" s="343"/>
      <c r="O665" s="223">
        <v>0</v>
      </c>
      <c r="P665" s="225"/>
      <c r="Q665" s="223">
        <f t="shared" si="40"/>
        <v>117180</v>
      </c>
      <c r="R665" s="224"/>
      <c r="S665" s="225"/>
      <c r="T665" s="223" t="s">
        <v>76</v>
      </c>
      <c r="U665" s="224"/>
      <c r="V665" s="224"/>
      <c r="W665" s="224"/>
      <c r="X665" s="225"/>
      <c r="Y665" s="219" t="s">
        <v>1013</v>
      </c>
      <c r="Z665" s="220"/>
      <c r="AA665" s="22"/>
      <c r="AB665" s="24"/>
      <c r="AC665" s="11" t="str">
        <f t="shared" si="41"/>
        <v/>
      </c>
    </row>
    <row r="666" spans="3:29" hidden="1" x14ac:dyDescent="0.2">
      <c r="C666" s="55">
        <f t="shared" si="37"/>
        <v>1</v>
      </c>
      <c r="D666" s="54" t="str">
        <f t="shared" si="38"/>
        <v/>
      </c>
      <c r="E666" s="20">
        <v>74</v>
      </c>
      <c r="F666" s="208" t="s">
        <v>12</v>
      </c>
      <c r="G666" s="209"/>
      <c r="H666" s="210"/>
      <c r="I666" s="209"/>
      <c r="J666" s="223">
        <v>4928</v>
      </c>
      <c r="K666" s="224"/>
      <c r="L666" s="225"/>
      <c r="M666" s="266">
        <v>505</v>
      </c>
      <c r="N666" s="267"/>
      <c r="O666" s="223">
        <v>0</v>
      </c>
      <c r="P666" s="225"/>
      <c r="Q666" s="223">
        <f t="shared" si="40"/>
        <v>4928</v>
      </c>
      <c r="R666" s="224"/>
      <c r="S666" s="225"/>
      <c r="T666" s="223" t="s">
        <v>186</v>
      </c>
      <c r="U666" s="224"/>
      <c r="V666" s="224"/>
      <c r="W666" s="224"/>
      <c r="X666" s="225"/>
      <c r="Y666" s="219" t="s">
        <v>1012</v>
      </c>
      <c r="Z666" s="220"/>
      <c r="AA666" s="22"/>
      <c r="AB666" s="21"/>
      <c r="AC666" s="11" t="str">
        <f t="shared" si="41"/>
        <v/>
      </c>
    </row>
    <row r="667" spans="3:29" hidden="1" x14ac:dyDescent="0.2">
      <c r="C667" s="55">
        <f t="shared" si="37"/>
        <v>0</v>
      </c>
      <c r="D667" s="54" t="str">
        <f t="shared" si="38"/>
        <v/>
      </c>
      <c r="E667" s="20">
        <v>75</v>
      </c>
      <c r="F667" s="208" t="s">
        <v>12</v>
      </c>
      <c r="G667" s="209"/>
      <c r="H667" s="210"/>
      <c r="I667" s="209"/>
      <c r="J667" s="223">
        <v>215250</v>
      </c>
      <c r="K667" s="224"/>
      <c r="L667" s="225"/>
      <c r="M667" s="342">
        <v>507</v>
      </c>
      <c r="N667" s="343"/>
      <c r="O667" s="223">
        <v>0</v>
      </c>
      <c r="P667" s="225"/>
      <c r="Q667" s="223">
        <f t="shared" si="40"/>
        <v>215250</v>
      </c>
      <c r="R667" s="224"/>
      <c r="S667" s="225"/>
      <c r="T667" s="223" t="s">
        <v>1011</v>
      </c>
      <c r="U667" s="224"/>
      <c r="V667" s="224"/>
      <c r="W667" s="224"/>
      <c r="X667" s="225"/>
      <c r="Y667" s="219" t="s">
        <v>1010</v>
      </c>
      <c r="Z667" s="220"/>
      <c r="AA667" s="22"/>
      <c r="AB667" s="24"/>
      <c r="AC667" s="11" t="str">
        <f t="shared" si="41"/>
        <v/>
      </c>
    </row>
    <row r="668" spans="3:29" hidden="1" x14ac:dyDescent="0.2">
      <c r="C668" s="55">
        <f t="shared" si="37"/>
        <v>1</v>
      </c>
      <c r="D668" s="54" t="str">
        <f t="shared" si="38"/>
        <v/>
      </c>
      <c r="E668" s="20">
        <v>76</v>
      </c>
      <c r="F668" s="208" t="s">
        <v>12</v>
      </c>
      <c r="G668" s="209"/>
      <c r="H668" s="210"/>
      <c r="I668" s="209"/>
      <c r="J668" s="223">
        <v>10072</v>
      </c>
      <c r="K668" s="224"/>
      <c r="L668" s="225"/>
      <c r="M668" s="266">
        <v>527</v>
      </c>
      <c r="N668" s="343"/>
      <c r="O668" s="223">
        <v>0</v>
      </c>
      <c r="P668" s="225"/>
      <c r="Q668" s="223">
        <f t="shared" si="40"/>
        <v>10072</v>
      </c>
      <c r="R668" s="224"/>
      <c r="S668" s="225"/>
      <c r="T668" s="223" t="s">
        <v>186</v>
      </c>
      <c r="U668" s="224"/>
      <c r="V668" s="224"/>
      <c r="W668" s="224"/>
      <c r="X668" s="225"/>
      <c r="Y668" s="223" t="s">
        <v>1009</v>
      </c>
      <c r="Z668" s="232"/>
      <c r="AA668" s="22"/>
      <c r="AB668" s="24"/>
      <c r="AC668" s="11" t="str">
        <f t="shared" si="41"/>
        <v/>
      </c>
    </row>
    <row r="669" spans="3:29" hidden="1" x14ac:dyDescent="0.2">
      <c r="E669" s="20">
        <v>77</v>
      </c>
      <c r="F669" s="208" t="s">
        <v>12</v>
      </c>
      <c r="G669" s="209"/>
      <c r="H669" s="210"/>
      <c r="I669" s="209"/>
      <c r="J669" s="198">
        <v>196</v>
      </c>
      <c r="K669" s="198"/>
      <c r="L669" s="198"/>
      <c r="M669" s="227">
        <v>538</v>
      </c>
      <c r="N669" s="227"/>
      <c r="O669" s="219">
        <v>0</v>
      </c>
      <c r="P669" s="219"/>
      <c r="Q669" s="219">
        <f t="shared" si="40"/>
        <v>196</v>
      </c>
      <c r="R669" s="219"/>
      <c r="S669" s="219"/>
      <c r="T669" s="223" t="s">
        <v>186</v>
      </c>
      <c r="U669" s="224"/>
      <c r="V669" s="224"/>
      <c r="W669" s="224"/>
      <c r="X669" s="225"/>
      <c r="Y669" s="219" t="s">
        <v>1008</v>
      </c>
      <c r="Z669" s="220"/>
      <c r="AA669" s="22"/>
      <c r="AB669" s="21"/>
      <c r="AC669" s="11" t="str">
        <f t="shared" si="41"/>
        <v/>
      </c>
    </row>
    <row r="670" spans="3:29" hidden="1" x14ac:dyDescent="0.2">
      <c r="E670" s="20">
        <v>78</v>
      </c>
      <c r="F670" s="208" t="s">
        <v>12</v>
      </c>
      <c r="G670" s="209"/>
      <c r="H670" s="210"/>
      <c r="I670" s="209"/>
      <c r="J670" s="198">
        <v>81900</v>
      </c>
      <c r="K670" s="198"/>
      <c r="L670" s="198"/>
      <c r="M670" s="227">
        <v>543</v>
      </c>
      <c r="N670" s="227"/>
      <c r="O670" s="219">
        <v>0</v>
      </c>
      <c r="P670" s="219"/>
      <c r="Q670" s="219">
        <f t="shared" si="40"/>
        <v>81900</v>
      </c>
      <c r="R670" s="219"/>
      <c r="S670" s="219"/>
      <c r="T670" s="223" t="s">
        <v>18</v>
      </c>
      <c r="U670" s="224"/>
      <c r="V670" s="224"/>
      <c r="W670" s="224"/>
      <c r="X670" s="225"/>
      <c r="Y670" s="219" t="s">
        <v>1007</v>
      </c>
      <c r="Z670" s="220"/>
      <c r="AA670" s="22"/>
      <c r="AB670" s="24"/>
      <c r="AC670" s="11" t="str">
        <f t="shared" si="41"/>
        <v/>
      </c>
    </row>
    <row r="671" spans="3:29" hidden="1" x14ac:dyDescent="0.2">
      <c r="E671" s="20">
        <v>79</v>
      </c>
      <c r="F671" s="208" t="s">
        <v>12</v>
      </c>
      <c r="G671" s="209"/>
      <c r="H671" s="210"/>
      <c r="I671" s="209"/>
      <c r="J671" s="198">
        <v>55440</v>
      </c>
      <c r="K671" s="198"/>
      <c r="L671" s="198"/>
      <c r="M671" s="227">
        <v>556</v>
      </c>
      <c r="N671" s="227"/>
      <c r="O671" s="219">
        <v>0</v>
      </c>
      <c r="P671" s="219"/>
      <c r="Q671" s="219">
        <f t="shared" si="40"/>
        <v>55440</v>
      </c>
      <c r="R671" s="219"/>
      <c r="S671" s="219"/>
      <c r="T671" s="223" t="s">
        <v>76</v>
      </c>
      <c r="U671" s="224"/>
      <c r="V671" s="224"/>
      <c r="W671" s="224"/>
      <c r="X671" s="225"/>
      <c r="Y671" s="219" t="s">
        <v>1006</v>
      </c>
      <c r="Z671" s="220"/>
      <c r="AA671" s="22"/>
      <c r="AB671" s="21"/>
      <c r="AC671" s="11" t="str">
        <f t="shared" si="41"/>
        <v/>
      </c>
    </row>
    <row r="672" spans="3:29" hidden="1" x14ac:dyDescent="0.2">
      <c r="E672" s="20">
        <v>80</v>
      </c>
      <c r="F672" s="208" t="s">
        <v>12</v>
      </c>
      <c r="G672" s="209"/>
      <c r="H672" s="210"/>
      <c r="I672" s="209"/>
      <c r="J672" s="198">
        <v>6450</v>
      </c>
      <c r="K672" s="198"/>
      <c r="L672" s="198"/>
      <c r="M672" s="227">
        <v>549</v>
      </c>
      <c r="N672" s="227"/>
      <c r="O672" s="219">
        <v>0</v>
      </c>
      <c r="P672" s="219"/>
      <c r="Q672" s="219">
        <f t="shared" si="40"/>
        <v>6450</v>
      </c>
      <c r="R672" s="219"/>
      <c r="S672" s="219"/>
      <c r="T672" s="219" t="s">
        <v>225</v>
      </c>
      <c r="U672" s="219"/>
      <c r="V672" s="219"/>
      <c r="W672" s="219"/>
      <c r="X672" s="219"/>
      <c r="Y672" s="219" t="s">
        <v>1005</v>
      </c>
      <c r="Z672" s="220"/>
      <c r="AA672" s="22"/>
      <c r="AB672" s="24"/>
      <c r="AC672" s="11" t="str">
        <f t="shared" si="41"/>
        <v/>
      </c>
    </row>
    <row r="673" spans="5:29" hidden="1" x14ac:dyDescent="0.2">
      <c r="E673" s="20">
        <v>81</v>
      </c>
      <c r="F673" s="208" t="s">
        <v>12</v>
      </c>
      <c r="G673" s="209"/>
      <c r="H673" s="210"/>
      <c r="I673" s="209"/>
      <c r="J673" s="198">
        <v>8300</v>
      </c>
      <c r="K673" s="198"/>
      <c r="L673" s="198"/>
      <c r="M673" s="227">
        <v>547</v>
      </c>
      <c r="N673" s="227"/>
      <c r="O673" s="219">
        <v>0</v>
      </c>
      <c r="P673" s="219"/>
      <c r="Q673" s="219">
        <f t="shared" si="40"/>
        <v>8300</v>
      </c>
      <c r="R673" s="219"/>
      <c r="S673" s="219"/>
      <c r="T673" s="219" t="s">
        <v>400</v>
      </c>
      <c r="U673" s="219"/>
      <c r="V673" s="219"/>
      <c r="W673" s="219"/>
      <c r="X673" s="219"/>
      <c r="Y673" s="219" t="s">
        <v>1005</v>
      </c>
      <c r="Z673" s="220"/>
      <c r="AA673" s="22"/>
      <c r="AB673" s="24"/>
      <c r="AC673" s="11" t="str">
        <f t="shared" si="41"/>
        <v/>
      </c>
    </row>
    <row r="674" spans="5:29" hidden="1" x14ac:dyDescent="0.2">
      <c r="E674" s="20">
        <v>82</v>
      </c>
      <c r="F674" s="208" t="s">
        <v>12</v>
      </c>
      <c r="G674" s="209"/>
      <c r="H674" s="210"/>
      <c r="I674" s="209"/>
      <c r="J674" s="198">
        <v>84000</v>
      </c>
      <c r="K674" s="198"/>
      <c r="L674" s="198"/>
      <c r="M674" s="227">
        <v>558</v>
      </c>
      <c r="N674" s="227"/>
      <c r="O674" s="219">
        <v>0</v>
      </c>
      <c r="P674" s="219"/>
      <c r="Q674" s="219">
        <f t="shared" si="40"/>
        <v>84000</v>
      </c>
      <c r="R674" s="219"/>
      <c r="S674" s="219"/>
      <c r="T674" s="223" t="s">
        <v>76</v>
      </c>
      <c r="U674" s="224"/>
      <c r="V674" s="224"/>
      <c r="W674" s="224"/>
      <c r="X674" s="225"/>
      <c r="Y674" s="219" t="s">
        <v>1004</v>
      </c>
      <c r="Z674" s="220"/>
      <c r="AA674" s="22"/>
      <c r="AB674" s="21"/>
      <c r="AC674" s="11" t="str">
        <f t="shared" si="41"/>
        <v/>
      </c>
    </row>
    <row r="675" spans="5:29" hidden="1" x14ac:dyDescent="0.2">
      <c r="E675" s="20">
        <v>83</v>
      </c>
      <c r="F675" s="208" t="s">
        <v>12</v>
      </c>
      <c r="G675" s="209"/>
      <c r="H675" s="210"/>
      <c r="I675" s="209"/>
      <c r="J675" s="198">
        <v>84000</v>
      </c>
      <c r="K675" s="198"/>
      <c r="L675" s="198"/>
      <c r="M675" s="227">
        <v>558</v>
      </c>
      <c r="N675" s="227"/>
      <c r="O675" s="219">
        <v>0</v>
      </c>
      <c r="P675" s="219"/>
      <c r="Q675" s="219">
        <f t="shared" si="40"/>
        <v>84000</v>
      </c>
      <c r="R675" s="219"/>
      <c r="S675" s="219"/>
      <c r="T675" s="223" t="s">
        <v>76</v>
      </c>
      <c r="U675" s="224"/>
      <c r="V675" s="224"/>
      <c r="W675" s="224"/>
      <c r="X675" s="225"/>
      <c r="Y675" s="219" t="s">
        <v>1003</v>
      </c>
      <c r="Z675" s="220"/>
      <c r="AA675" s="22"/>
      <c r="AB675" s="21"/>
      <c r="AC675" s="11" t="str">
        <f t="shared" si="41"/>
        <v/>
      </c>
    </row>
    <row r="676" spans="5:29" hidden="1" x14ac:dyDescent="0.2">
      <c r="E676" s="20">
        <v>84</v>
      </c>
      <c r="F676" s="208" t="s">
        <v>12</v>
      </c>
      <c r="G676" s="209"/>
      <c r="H676" s="197"/>
      <c r="I676" s="196"/>
      <c r="J676" s="198">
        <v>166666</v>
      </c>
      <c r="K676" s="198"/>
      <c r="L676" s="198"/>
      <c r="M676" s="227" t="s">
        <v>1002</v>
      </c>
      <c r="N676" s="227"/>
      <c r="O676" s="219">
        <v>16666</v>
      </c>
      <c r="P676" s="219"/>
      <c r="Q676" s="219">
        <f t="shared" si="40"/>
        <v>150000</v>
      </c>
      <c r="R676" s="219"/>
      <c r="S676" s="219"/>
      <c r="T676" s="219" t="s">
        <v>1001</v>
      </c>
      <c r="U676" s="219"/>
      <c r="V676" s="219"/>
      <c r="W676" s="219"/>
      <c r="X676" s="219"/>
      <c r="Y676" s="219" t="s">
        <v>1000</v>
      </c>
      <c r="Z676" s="220"/>
      <c r="AA676" s="22"/>
      <c r="AB676" s="24"/>
      <c r="AC676" s="11" t="str">
        <f t="shared" si="41"/>
        <v/>
      </c>
    </row>
    <row r="677" spans="5:29" hidden="1" x14ac:dyDescent="0.2">
      <c r="E677" s="20">
        <v>85</v>
      </c>
      <c r="F677" s="261" t="s">
        <v>149</v>
      </c>
      <c r="G677" s="262"/>
      <c r="H677" s="197"/>
      <c r="I677" s="196"/>
      <c r="J677" s="198">
        <v>5460</v>
      </c>
      <c r="K677" s="198"/>
      <c r="L677" s="198"/>
      <c r="M677" s="227" t="s">
        <v>999</v>
      </c>
      <c r="N677" s="227"/>
      <c r="O677" s="219">
        <v>546</v>
      </c>
      <c r="P677" s="219"/>
      <c r="Q677" s="219">
        <f t="shared" si="40"/>
        <v>4914</v>
      </c>
      <c r="R677" s="219"/>
      <c r="S677" s="219"/>
      <c r="T677" s="223" t="s">
        <v>951</v>
      </c>
      <c r="U677" s="224"/>
      <c r="V677" s="224"/>
      <c r="W677" s="224"/>
      <c r="X677" s="225"/>
      <c r="Y677" s="219" t="s">
        <v>998</v>
      </c>
      <c r="Z677" s="220"/>
      <c r="AA677" s="22"/>
      <c r="AB677" s="24"/>
      <c r="AC677" s="11" t="str">
        <f t="shared" si="41"/>
        <v/>
      </c>
    </row>
    <row r="678" spans="5:29" hidden="1" x14ac:dyDescent="0.2">
      <c r="E678" s="20">
        <v>86</v>
      </c>
      <c r="F678" s="261" t="s">
        <v>149</v>
      </c>
      <c r="G678" s="262"/>
      <c r="H678" s="210"/>
      <c r="I678" s="209"/>
      <c r="J678" s="198">
        <v>45000</v>
      </c>
      <c r="K678" s="198"/>
      <c r="L678" s="198"/>
      <c r="M678" s="227">
        <v>366</v>
      </c>
      <c r="N678" s="227"/>
      <c r="O678" s="219">
        <v>0</v>
      </c>
      <c r="P678" s="219"/>
      <c r="Q678" s="219">
        <f t="shared" si="40"/>
        <v>45000</v>
      </c>
      <c r="R678" s="219"/>
      <c r="S678" s="219"/>
      <c r="T678" s="223" t="s">
        <v>317</v>
      </c>
      <c r="U678" s="224"/>
      <c r="V678" s="224"/>
      <c r="W678" s="224"/>
      <c r="X678" s="225"/>
      <c r="Y678" s="219" t="s">
        <v>316</v>
      </c>
      <c r="Z678" s="220"/>
      <c r="AA678" s="22"/>
      <c r="AB678" s="24"/>
      <c r="AC678" s="11" t="str">
        <f t="shared" si="41"/>
        <v/>
      </c>
    </row>
    <row r="679" spans="5:29" hidden="1" x14ac:dyDescent="0.2">
      <c r="E679" s="20">
        <v>87</v>
      </c>
      <c r="F679" s="261" t="s">
        <v>149</v>
      </c>
      <c r="G679" s="262"/>
      <c r="H679" s="197"/>
      <c r="I679" s="196"/>
      <c r="J679" s="198">
        <v>14960</v>
      </c>
      <c r="K679" s="198"/>
      <c r="L679" s="198"/>
      <c r="M679" s="266" t="s">
        <v>997</v>
      </c>
      <c r="N679" s="267"/>
      <c r="O679" s="219">
        <v>0</v>
      </c>
      <c r="P679" s="219"/>
      <c r="Q679" s="219">
        <f t="shared" si="40"/>
        <v>14960</v>
      </c>
      <c r="R679" s="219"/>
      <c r="S679" s="219"/>
      <c r="T679" s="219" t="s">
        <v>151</v>
      </c>
      <c r="U679" s="219"/>
      <c r="V679" s="219"/>
      <c r="W679" s="219"/>
      <c r="X679" s="219"/>
      <c r="Y679" s="219" t="s">
        <v>996</v>
      </c>
      <c r="Z679" s="220"/>
      <c r="AA679" s="22"/>
      <c r="AB679" s="24"/>
      <c r="AC679" s="11" t="str">
        <f t="shared" si="41"/>
        <v/>
      </c>
    </row>
    <row r="680" spans="5:29" hidden="1" x14ac:dyDescent="0.2">
      <c r="E680" s="20">
        <v>88</v>
      </c>
      <c r="F680" s="208" t="s">
        <v>12</v>
      </c>
      <c r="G680" s="209"/>
      <c r="H680" s="210"/>
      <c r="I680" s="209"/>
      <c r="J680" s="223">
        <v>145950</v>
      </c>
      <c r="K680" s="224"/>
      <c r="L680" s="225"/>
      <c r="M680" s="335">
        <v>258</v>
      </c>
      <c r="N680" s="336"/>
      <c r="O680" s="223">
        <v>0</v>
      </c>
      <c r="P680" s="225"/>
      <c r="Q680" s="223">
        <f t="shared" si="40"/>
        <v>145950</v>
      </c>
      <c r="R680" s="224"/>
      <c r="S680" s="225"/>
      <c r="T680" s="223" t="s">
        <v>100</v>
      </c>
      <c r="U680" s="224"/>
      <c r="V680" s="224"/>
      <c r="W680" s="224"/>
      <c r="X680" s="225"/>
      <c r="Y680" s="219" t="s">
        <v>995</v>
      </c>
      <c r="Z680" s="220"/>
      <c r="AA680" s="22"/>
      <c r="AB680" s="24"/>
      <c r="AC680" s="11" t="str">
        <f t="shared" si="41"/>
        <v/>
      </c>
    </row>
    <row r="681" spans="5:29" hidden="1" x14ac:dyDescent="0.2">
      <c r="E681" s="20">
        <v>89</v>
      </c>
      <c r="F681" s="363" t="s">
        <v>149</v>
      </c>
      <c r="G681" s="364"/>
      <c r="H681" s="365"/>
      <c r="I681" s="366"/>
      <c r="J681" s="367">
        <v>-1400</v>
      </c>
      <c r="K681" s="367"/>
      <c r="L681" s="367"/>
      <c r="M681" s="368" t="s">
        <v>994</v>
      </c>
      <c r="N681" s="368"/>
      <c r="O681" s="349">
        <v>-140</v>
      </c>
      <c r="P681" s="349"/>
      <c r="Q681" s="349">
        <f t="shared" si="40"/>
        <v>-1260</v>
      </c>
      <c r="R681" s="349"/>
      <c r="S681" s="349"/>
      <c r="T681" s="346" t="s">
        <v>951</v>
      </c>
      <c r="U681" s="347"/>
      <c r="V681" s="347"/>
      <c r="W681" s="347"/>
      <c r="X681" s="348"/>
      <c r="Y681" s="349" t="s">
        <v>993</v>
      </c>
      <c r="Z681" s="350"/>
      <c r="AA681" s="22"/>
      <c r="AB681" s="24"/>
      <c r="AC681" s="11" t="str">
        <f t="shared" si="41"/>
        <v/>
      </c>
    </row>
    <row r="682" spans="5:29" hidden="1" x14ac:dyDescent="0.2">
      <c r="E682" s="20">
        <v>90</v>
      </c>
      <c r="F682" s="351" t="s">
        <v>12</v>
      </c>
      <c r="G682" s="352"/>
      <c r="H682" s="353"/>
      <c r="I682" s="352"/>
      <c r="J682" s="354">
        <v>-91050</v>
      </c>
      <c r="K682" s="355"/>
      <c r="L682" s="356"/>
      <c r="M682" s="357">
        <v>304</v>
      </c>
      <c r="N682" s="358"/>
      <c r="O682" s="354">
        <v>0</v>
      </c>
      <c r="P682" s="356"/>
      <c r="Q682" s="354">
        <f t="shared" si="40"/>
        <v>-91050</v>
      </c>
      <c r="R682" s="355"/>
      <c r="S682" s="356"/>
      <c r="T682" s="359" t="s">
        <v>73</v>
      </c>
      <c r="U682" s="360"/>
      <c r="V682" s="360"/>
      <c r="W682" s="360"/>
      <c r="X682" s="361"/>
      <c r="Y682" s="359" t="s">
        <v>992</v>
      </c>
      <c r="Z682" s="362"/>
      <c r="AA682" s="53"/>
      <c r="AB682" s="52"/>
      <c r="AC682" s="51" t="str">
        <f t="shared" si="41"/>
        <v/>
      </c>
    </row>
    <row r="683" spans="5:29" hidden="1" x14ac:dyDescent="0.2">
      <c r="E683" s="20">
        <v>91</v>
      </c>
      <c r="F683" s="351" t="s">
        <v>12</v>
      </c>
      <c r="G683" s="352"/>
      <c r="H683" s="353"/>
      <c r="I683" s="352"/>
      <c r="J683" s="381">
        <v>91050</v>
      </c>
      <c r="K683" s="381"/>
      <c r="L683" s="381"/>
      <c r="M683" s="382">
        <v>304</v>
      </c>
      <c r="N683" s="382"/>
      <c r="O683" s="359">
        <v>0</v>
      </c>
      <c r="P683" s="361"/>
      <c r="Q683" s="359">
        <f t="shared" ref="Q683:Q714" si="42">J683-O683</f>
        <v>91050</v>
      </c>
      <c r="R683" s="360"/>
      <c r="S683" s="361"/>
      <c r="T683" s="359" t="s">
        <v>73</v>
      </c>
      <c r="U683" s="360"/>
      <c r="V683" s="360"/>
      <c r="W683" s="360"/>
      <c r="X683" s="361"/>
      <c r="Y683" s="359" t="s">
        <v>992</v>
      </c>
      <c r="Z683" s="362"/>
      <c r="AA683" s="53"/>
      <c r="AB683" s="52"/>
      <c r="AC683" s="51" t="str">
        <f t="shared" si="41"/>
        <v/>
      </c>
    </row>
    <row r="684" spans="5:29" ht="14.25" hidden="1" customHeight="1" x14ac:dyDescent="0.2">
      <c r="E684" s="20">
        <v>92</v>
      </c>
      <c r="F684" s="369" t="s">
        <v>739</v>
      </c>
      <c r="G684" s="370"/>
      <c r="H684" s="371"/>
      <c r="I684" s="370"/>
      <c r="J684" s="372">
        <v>50000</v>
      </c>
      <c r="K684" s="373"/>
      <c r="L684" s="374"/>
      <c r="M684" s="375">
        <v>604</v>
      </c>
      <c r="N684" s="376"/>
      <c r="O684" s="372">
        <v>0</v>
      </c>
      <c r="P684" s="374"/>
      <c r="Q684" s="372">
        <f t="shared" si="42"/>
        <v>50000</v>
      </c>
      <c r="R684" s="373"/>
      <c r="S684" s="374"/>
      <c r="T684" s="377" t="s">
        <v>738</v>
      </c>
      <c r="U684" s="378"/>
      <c r="V684" s="378"/>
      <c r="W684" s="378"/>
      <c r="X684" s="379"/>
      <c r="Y684" s="377" t="s">
        <v>991</v>
      </c>
      <c r="Z684" s="380"/>
      <c r="AA684" s="50"/>
      <c r="AB684" s="49"/>
      <c r="AC684" s="11" t="str">
        <f t="shared" si="41"/>
        <v/>
      </c>
    </row>
    <row r="685" spans="5:29" hidden="1" x14ac:dyDescent="0.2">
      <c r="E685" s="20">
        <v>93</v>
      </c>
      <c r="F685" s="261" t="s">
        <v>149</v>
      </c>
      <c r="G685" s="262"/>
      <c r="H685" s="210"/>
      <c r="I685" s="209"/>
      <c r="J685" s="198">
        <v>40410</v>
      </c>
      <c r="K685" s="198"/>
      <c r="L685" s="198"/>
      <c r="M685" s="227">
        <v>592</v>
      </c>
      <c r="N685" s="227"/>
      <c r="O685" s="219">
        <v>0</v>
      </c>
      <c r="P685" s="219"/>
      <c r="Q685" s="219">
        <f t="shared" si="42"/>
        <v>40410</v>
      </c>
      <c r="R685" s="219"/>
      <c r="S685" s="219"/>
      <c r="T685" s="223" t="s">
        <v>951</v>
      </c>
      <c r="U685" s="224"/>
      <c r="V685" s="224"/>
      <c r="W685" s="224"/>
      <c r="X685" s="225"/>
      <c r="Y685" s="219" t="s">
        <v>990</v>
      </c>
      <c r="Z685" s="220"/>
      <c r="AA685" s="22"/>
      <c r="AB685" s="24"/>
      <c r="AC685" s="11" t="str">
        <f t="shared" si="41"/>
        <v/>
      </c>
    </row>
    <row r="686" spans="5:29" hidden="1" x14ac:dyDescent="0.2">
      <c r="E686" s="20">
        <v>94</v>
      </c>
      <c r="F686" s="261" t="s">
        <v>149</v>
      </c>
      <c r="G686" s="262"/>
      <c r="H686" s="210"/>
      <c r="I686" s="209"/>
      <c r="J686" s="198">
        <v>-20080</v>
      </c>
      <c r="K686" s="198"/>
      <c r="L686" s="198"/>
      <c r="M686" s="227">
        <v>602</v>
      </c>
      <c r="N686" s="227"/>
      <c r="O686" s="219">
        <v>0</v>
      </c>
      <c r="P686" s="219"/>
      <c r="Q686" s="219">
        <f t="shared" si="42"/>
        <v>-20080</v>
      </c>
      <c r="R686" s="219"/>
      <c r="S686" s="219"/>
      <c r="T686" s="223" t="s">
        <v>951</v>
      </c>
      <c r="U686" s="224"/>
      <c r="V686" s="224"/>
      <c r="W686" s="224"/>
      <c r="X686" s="225"/>
      <c r="Y686" s="219" t="s">
        <v>989</v>
      </c>
      <c r="Z686" s="220"/>
      <c r="AA686" s="22"/>
      <c r="AB686" s="24"/>
      <c r="AC686" s="11" t="str">
        <f t="shared" si="41"/>
        <v/>
      </c>
    </row>
    <row r="687" spans="5:29" hidden="1" x14ac:dyDescent="0.2">
      <c r="E687" s="20">
        <v>95</v>
      </c>
      <c r="F687" s="208" t="s">
        <v>12</v>
      </c>
      <c r="G687" s="209"/>
      <c r="H687" s="197"/>
      <c r="I687" s="196"/>
      <c r="J687" s="198">
        <v>14060</v>
      </c>
      <c r="K687" s="198"/>
      <c r="L687" s="198"/>
      <c r="M687" s="266">
        <v>597</v>
      </c>
      <c r="N687" s="267"/>
      <c r="O687" s="219">
        <v>0</v>
      </c>
      <c r="P687" s="219"/>
      <c r="Q687" s="219">
        <f t="shared" si="42"/>
        <v>14060</v>
      </c>
      <c r="R687" s="219"/>
      <c r="S687" s="219"/>
      <c r="T687" s="219" t="s">
        <v>875</v>
      </c>
      <c r="U687" s="219"/>
      <c r="V687" s="219"/>
      <c r="W687" s="219"/>
      <c r="X687" s="219"/>
      <c r="Y687" s="219" t="s">
        <v>988</v>
      </c>
      <c r="Z687" s="220"/>
      <c r="AA687" s="22"/>
      <c r="AB687" s="24"/>
      <c r="AC687" s="11" t="str">
        <f t="shared" si="41"/>
        <v/>
      </c>
    </row>
    <row r="688" spans="5:29" hidden="1" x14ac:dyDescent="0.2">
      <c r="E688" s="20">
        <v>96</v>
      </c>
      <c r="F688" s="261" t="s">
        <v>149</v>
      </c>
      <c r="G688" s="262"/>
      <c r="H688" s="210"/>
      <c r="I688" s="209"/>
      <c r="J688" s="198">
        <v>600</v>
      </c>
      <c r="K688" s="198"/>
      <c r="L688" s="198"/>
      <c r="M688" s="227">
        <v>643</v>
      </c>
      <c r="N688" s="227"/>
      <c r="O688" s="219">
        <v>0</v>
      </c>
      <c r="P688" s="219"/>
      <c r="Q688" s="219">
        <f t="shared" si="42"/>
        <v>600</v>
      </c>
      <c r="R688" s="219"/>
      <c r="S688" s="219"/>
      <c r="T688" s="219" t="s">
        <v>358</v>
      </c>
      <c r="U688" s="219"/>
      <c r="V688" s="219"/>
      <c r="W688" s="219"/>
      <c r="X688" s="219"/>
      <c r="Y688" s="219" t="s">
        <v>357</v>
      </c>
      <c r="Z688" s="220"/>
      <c r="AA688" s="22"/>
      <c r="AB688" s="24"/>
      <c r="AC688" s="11" t="str">
        <f t="shared" si="41"/>
        <v/>
      </c>
    </row>
    <row r="689" spans="5:29" hidden="1" x14ac:dyDescent="0.2">
      <c r="E689" s="20">
        <v>97</v>
      </c>
      <c r="F689" s="208" t="s">
        <v>12</v>
      </c>
      <c r="G689" s="209"/>
      <c r="H689" s="210"/>
      <c r="I689" s="209"/>
      <c r="J689" s="223">
        <v>81900</v>
      </c>
      <c r="K689" s="224"/>
      <c r="L689" s="225"/>
      <c r="M689" s="335">
        <v>161</v>
      </c>
      <c r="N689" s="336"/>
      <c r="O689" s="223">
        <v>0</v>
      </c>
      <c r="P689" s="225"/>
      <c r="Q689" s="223">
        <f t="shared" si="42"/>
        <v>81900</v>
      </c>
      <c r="R689" s="224"/>
      <c r="S689" s="225"/>
      <c r="T689" s="223" t="s">
        <v>104</v>
      </c>
      <c r="U689" s="224"/>
      <c r="V689" s="224"/>
      <c r="W689" s="224"/>
      <c r="X689" s="225"/>
      <c r="Y689" s="219" t="s">
        <v>987</v>
      </c>
      <c r="Z689" s="220"/>
      <c r="AA689" s="22"/>
      <c r="AB689" s="24"/>
      <c r="AC689" s="11" t="str">
        <f t="shared" si="41"/>
        <v/>
      </c>
    </row>
    <row r="690" spans="5:29" hidden="1" x14ac:dyDescent="0.2">
      <c r="E690" s="20">
        <v>98</v>
      </c>
      <c r="F690" s="208" t="s">
        <v>12</v>
      </c>
      <c r="G690" s="209"/>
      <c r="H690" s="210"/>
      <c r="I690" s="209"/>
      <c r="J690" s="223">
        <v>42000</v>
      </c>
      <c r="K690" s="224"/>
      <c r="L690" s="225"/>
      <c r="M690" s="334">
        <v>212</v>
      </c>
      <c r="N690" s="334"/>
      <c r="O690" s="223">
        <v>0</v>
      </c>
      <c r="P690" s="225"/>
      <c r="Q690" s="223">
        <f t="shared" si="42"/>
        <v>42000</v>
      </c>
      <c r="R690" s="224"/>
      <c r="S690" s="225"/>
      <c r="T690" s="223" t="s">
        <v>102</v>
      </c>
      <c r="U690" s="224"/>
      <c r="V690" s="224"/>
      <c r="W690" s="224"/>
      <c r="X690" s="225"/>
      <c r="Y690" s="223" t="s">
        <v>905</v>
      </c>
      <c r="Z690" s="232"/>
      <c r="AA690" s="22"/>
      <c r="AB690" s="24"/>
      <c r="AC690" s="11" t="str">
        <f t="shared" si="41"/>
        <v/>
      </c>
    </row>
    <row r="691" spans="5:29" hidden="1" x14ac:dyDescent="0.2">
      <c r="E691" s="20">
        <v>99</v>
      </c>
      <c r="F691" s="208" t="s">
        <v>12</v>
      </c>
      <c r="G691" s="209"/>
      <c r="H691" s="210"/>
      <c r="I691" s="209"/>
      <c r="J691" s="223">
        <v>9780</v>
      </c>
      <c r="K691" s="224"/>
      <c r="L691" s="225"/>
      <c r="M691" s="266">
        <v>137</v>
      </c>
      <c r="N691" s="267"/>
      <c r="O691" s="223">
        <v>0</v>
      </c>
      <c r="P691" s="225"/>
      <c r="Q691" s="223">
        <f t="shared" si="42"/>
        <v>9780</v>
      </c>
      <c r="R691" s="224"/>
      <c r="S691" s="225"/>
      <c r="T691" s="223" t="s">
        <v>116</v>
      </c>
      <c r="U691" s="224"/>
      <c r="V691" s="224"/>
      <c r="W691" s="224"/>
      <c r="X691" s="225"/>
      <c r="Y691" s="223" t="s">
        <v>986</v>
      </c>
      <c r="Z691" s="232"/>
      <c r="AA691" s="22"/>
      <c r="AB691" s="24"/>
      <c r="AC691" s="11" t="str">
        <f t="shared" si="41"/>
        <v/>
      </c>
    </row>
    <row r="692" spans="5:29" hidden="1" x14ac:dyDescent="0.2">
      <c r="E692" s="20">
        <v>100</v>
      </c>
      <c r="F692" s="208" t="s">
        <v>12</v>
      </c>
      <c r="G692" s="209"/>
      <c r="H692" s="210"/>
      <c r="I692" s="209"/>
      <c r="J692" s="223">
        <v>9780</v>
      </c>
      <c r="K692" s="224"/>
      <c r="L692" s="225"/>
      <c r="M692" s="227">
        <v>138</v>
      </c>
      <c r="N692" s="227"/>
      <c r="O692" s="223">
        <v>0</v>
      </c>
      <c r="P692" s="225"/>
      <c r="Q692" s="223">
        <f t="shared" si="42"/>
        <v>9780</v>
      </c>
      <c r="R692" s="224"/>
      <c r="S692" s="225"/>
      <c r="T692" s="223" t="s">
        <v>114</v>
      </c>
      <c r="U692" s="224"/>
      <c r="V692" s="224"/>
      <c r="W692" s="224"/>
      <c r="X692" s="225"/>
      <c r="Y692" s="223" t="s">
        <v>985</v>
      </c>
      <c r="Z692" s="232"/>
      <c r="AA692" s="22"/>
      <c r="AB692" s="24"/>
      <c r="AC692" s="11" t="str">
        <f t="shared" si="41"/>
        <v/>
      </c>
    </row>
    <row r="693" spans="5:29" hidden="1" x14ac:dyDescent="0.2">
      <c r="E693" s="20">
        <v>101</v>
      </c>
      <c r="F693" s="208" t="s">
        <v>12</v>
      </c>
      <c r="G693" s="209"/>
      <c r="H693" s="210"/>
      <c r="I693" s="209"/>
      <c r="J693" s="223">
        <v>9780</v>
      </c>
      <c r="K693" s="224"/>
      <c r="L693" s="225"/>
      <c r="M693" s="266">
        <v>139</v>
      </c>
      <c r="N693" s="267"/>
      <c r="O693" s="223">
        <v>0</v>
      </c>
      <c r="P693" s="225"/>
      <c r="Q693" s="223">
        <f t="shared" si="42"/>
        <v>9780</v>
      </c>
      <c r="R693" s="224"/>
      <c r="S693" s="225"/>
      <c r="T693" s="223" t="s">
        <v>112</v>
      </c>
      <c r="U693" s="224"/>
      <c r="V693" s="224"/>
      <c r="W693" s="224"/>
      <c r="X693" s="225"/>
      <c r="Y693" s="223" t="s">
        <v>984</v>
      </c>
      <c r="Z693" s="232"/>
      <c r="AA693" s="22"/>
      <c r="AB693" s="24"/>
      <c r="AC693" s="11" t="str">
        <f t="shared" si="41"/>
        <v/>
      </c>
    </row>
    <row r="694" spans="5:29" hidden="1" x14ac:dyDescent="0.2">
      <c r="E694" s="20">
        <v>102</v>
      </c>
      <c r="F694" s="208" t="s">
        <v>12</v>
      </c>
      <c r="G694" s="209"/>
      <c r="H694" s="210"/>
      <c r="I694" s="209"/>
      <c r="J694" s="223">
        <v>9600</v>
      </c>
      <c r="K694" s="224"/>
      <c r="L694" s="225"/>
      <c r="M694" s="227">
        <v>140</v>
      </c>
      <c r="N694" s="227"/>
      <c r="O694" s="223">
        <v>0</v>
      </c>
      <c r="P694" s="225"/>
      <c r="Q694" s="223">
        <f t="shared" si="42"/>
        <v>9600</v>
      </c>
      <c r="R694" s="224"/>
      <c r="S694" s="225"/>
      <c r="T694" s="223" t="s">
        <v>983</v>
      </c>
      <c r="U694" s="224"/>
      <c r="V694" s="224"/>
      <c r="W694" s="224"/>
      <c r="X694" s="225"/>
      <c r="Y694" s="223" t="s">
        <v>982</v>
      </c>
      <c r="Z694" s="232"/>
      <c r="AA694" s="22"/>
      <c r="AB694" s="24"/>
      <c r="AC694" s="11" t="str">
        <f t="shared" si="41"/>
        <v/>
      </c>
    </row>
    <row r="695" spans="5:29" hidden="1" x14ac:dyDescent="0.2">
      <c r="E695" s="20">
        <v>103</v>
      </c>
      <c r="F695" s="208" t="s">
        <v>12</v>
      </c>
      <c r="G695" s="209"/>
      <c r="H695" s="210"/>
      <c r="I695" s="209"/>
      <c r="J695" s="198">
        <v>9000</v>
      </c>
      <c r="K695" s="198"/>
      <c r="L695" s="198"/>
      <c r="M695" s="266">
        <v>141</v>
      </c>
      <c r="N695" s="267"/>
      <c r="O695" s="219">
        <v>0</v>
      </c>
      <c r="P695" s="219"/>
      <c r="Q695" s="219">
        <f t="shared" si="42"/>
        <v>9000</v>
      </c>
      <c r="R695" s="219"/>
      <c r="S695" s="219"/>
      <c r="T695" s="223" t="s">
        <v>108</v>
      </c>
      <c r="U695" s="224"/>
      <c r="V695" s="224"/>
      <c r="W695" s="224"/>
      <c r="X695" s="225"/>
      <c r="Y695" s="223" t="s">
        <v>981</v>
      </c>
      <c r="Z695" s="232"/>
      <c r="AA695" s="22"/>
      <c r="AB695" s="24"/>
      <c r="AC695" s="11" t="str">
        <f t="shared" si="41"/>
        <v/>
      </c>
    </row>
    <row r="696" spans="5:29" hidden="1" x14ac:dyDescent="0.2">
      <c r="E696" s="20">
        <v>104</v>
      </c>
      <c r="F696" s="208" t="s">
        <v>12</v>
      </c>
      <c r="G696" s="209"/>
      <c r="H696" s="210"/>
      <c r="I696" s="209"/>
      <c r="J696" s="223">
        <v>9720</v>
      </c>
      <c r="K696" s="224"/>
      <c r="L696" s="225"/>
      <c r="M696" s="227">
        <v>142</v>
      </c>
      <c r="N696" s="227"/>
      <c r="O696" s="223">
        <v>0</v>
      </c>
      <c r="P696" s="225"/>
      <c r="Q696" s="223">
        <f t="shared" si="42"/>
        <v>9720</v>
      </c>
      <c r="R696" s="224"/>
      <c r="S696" s="225"/>
      <c r="T696" s="219" t="s">
        <v>106</v>
      </c>
      <c r="U696" s="219"/>
      <c r="V696" s="219"/>
      <c r="W696" s="219"/>
      <c r="X696" s="219"/>
      <c r="Y696" s="219" t="s">
        <v>980</v>
      </c>
      <c r="Z696" s="220"/>
      <c r="AA696" s="22"/>
      <c r="AB696" s="24"/>
      <c r="AC696" s="11" t="str">
        <f t="shared" si="41"/>
        <v/>
      </c>
    </row>
    <row r="697" spans="5:29" hidden="1" x14ac:dyDescent="0.2">
      <c r="E697" s="20">
        <v>105</v>
      </c>
      <c r="F697" s="208" t="s">
        <v>12</v>
      </c>
      <c r="G697" s="209"/>
      <c r="H697" s="210"/>
      <c r="I697" s="209"/>
      <c r="J697" s="223">
        <v>4839</v>
      </c>
      <c r="K697" s="224"/>
      <c r="L697" s="225"/>
      <c r="M697" s="266">
        <v>631</v>
      </c>
      <c r="N697" s="267"/>
      <c r="O697" s="223">
        <v>0</v>
      </c>
      <c r="P697" s="225"/>
      <c r="Q697" s="223">
        <f t="shared" si="42"/>
        <v>4839</v>
      </c>
      <c r="R697" s="224"/>
      <c r="S697" s="225"/>
      <c r="T697" s="223" t="s">
        <v>592</v>
      </c>
      <c r="U697" s="224"/>
      <c r="V697" s="224"/>
      <c r="W697" s="224"/>
      <c r="X697" s="225"/>
      <c r="Y697" s="219" t="s">
        <v>979</v>
      </c>
      <c r="Z697" s="220"/>
      <c r="AA697" s="22"/>
      <c r="AB697" s="24"/>
      <c r="AC697" s="11" t="str">
        <f t="shared" si="41"/>
        <v/>
      </c>
    </row>
    <row r="698" spans="5:29" hidden="1" x14ac:dyDescent="0.2">
      <c r="E698" s="20">
        <v>106</v>
      </c>
      <c r="F698" s="208" t="s">
        <v>12</v>
      </c>
      <c r="G698" s="209"/>
      <c r="H698" s="210"/>
      <c r="I698" s="209"/>
      <c r="J698" s="223">
        <v>481950</v>
      </c>
      <c r="K698" s="224"/>
      <c r="L698" s="225"/>
      <c r="M698" s="227">
        <v>639</v>
      </c>
      <c r="N698" s="227"/>
      <c r="O698" s="223">
        <v>0</v>
      </c>
      <c r="P698" s="225"/>
      <c r="Q698" s="223">
        <f t="shared" si="42"/>
        <v>481950</v>
      </c>
      <c r="R698" s="224"/>
      <c r="S698" s="225"/>
      <c r="T698" s="223" t="s">
        <v>977</v>
      </c>
      <c r="U698" s="224"/>
      <c r="V698" s="224"/>
      <c r="W698" s="224"/>
      <c r="X698" s="225"/>
      <c r="Y698" s="223" t="s">
        <v>978</v>
      </c>
      <c r="Z698" s="232"/>
      <c r="AA698" s="22"/>
      <c r="AB698" s="24"/>
      <c r="AC698" s="11" t="str">
        <f t="shared" si="41"/>
        <v/>
      </c>
    </row>
    <row r="699" spans="5:29" hidden="1" x14ac:dyDescent="0.2">
      <c r="E699" s="20">
        <v>107</v>
      </c>
      <c r="F699" s="208" t="s">
        <v>12</v>
      </c>
      <c r="G699" s="209"/>
      <c r="H699" s="210"/>
      <c r="I699" s="209"/>
      <c r="J699" s="223">
        <v>294000</v>
      </c>
      <c r="K699" s="224"/>
      <c r="L699" s="225"/>
      <c r="M699" s="266">
        <v>640</v>
      </c>
      <c r="N699" s="267"/>
      <c r="O699" s="223">
        <v>0</v>
      </c>
      <c r="P699" s="225"/>
      <c r="Q699" s="223">
        <f t="shared" si="42"/>
        <v>294000</v>
      </c>
      <c r="R699" s="224"/>
      <c r="S699" s="225"/>
      <c r="T699" s="223" t="s">
        <v>977</v>
      </c>
      <c r="U699" s="224"/>
      <c r="V699" s="224"/>
      <c r="W699" s="224"/>
      <c r="X699" s="225"/>
      <c r="Y699" s="223" t="s">
        <v>976</v>
      </c>
      <c r="Z699" s="232"/>
      <c r="AA699" s="22"/>
      <c r="AB699" s="24"/>
      <c r="AC699" s="11" t="str">
        <f t="shared" si="41"/>
        <v/>
      </c>
    </row>
    <row r="700" spans="5:29" hidden="1" x14ac:dyDescent="0.2">
      <c r="E700" s="20">
        <v>108</v>
      </c>
      <c r="F700" s="208" t="s">
        <v>12</v>
      </c>
      <c r="G700" s="209"/>
      <c r="H700" s="210"/>
      <c r="I700" s="209"/>
      <c r="J700" s="223">
        <v>262000</v>
      </c>
      <c r="K700" s="224"/>
      <c r="L700" s="225"/>
      <c r="M700" s="266">
        <v>641</v>
      </c>
      <c r="N700" s="343"/>
      <c r="O700" s="223">
        <v>0</v>
      </c>
      <c r="P700" s="225"/>
      <c r="Q700" s="223">
        <f t="shared" si="42"/>
        <v>262000</v>
      </c>
      <c r="R700" s="224"/>
      <c r="S700" s="225"/>
      <c r="T700" s="223" t="s">
        <v>975</v>
      </c>
      <c r="U700" s="224"/>
      <c r="V700" s="224"/>
      <c r="W700" s="224"/>
      <c r="X700" s="225"/>
      <c r="Y700" s="223" t="s">
        <v>974</v>
      </c>
      <c r="Z700" s="232"/>
      <c r="AA700" s="22"/>
      <c r="AB700" s="24"/>
      <c r="AC700" s="11" t="str">
        <f t="shared" si="41"/>
        <v/>
      </c>
    </row>
    <row r="701" spans="5:29" hidden="1" x14ac:dyDescent="0.2">
      <c r="E701" s="20">
        <v>109</v>
      </c>
      <c r="F701" s="208" t="s">
        <v>12</v>
      </c>
      <c r="G701" s="209"/>
      <c r="H701" s="210"/>
      <c r="I701" s="209"/>
      <c r="J701" s="223">
        <v>1000</v>
      </c>
      <c r="K701" s="224"/>
      <c r="L701" s="225"/>
      <c r="M701" s="266">
        <v>645</v>
      </c>
      <c r="N701" s="267"/>
      <c r="O701" s="223">
        <v>0</v>
      </c>
      <c r="P701" s="225"/>
      <c r="Q701" s="223">
        <f t="shared" si="42"/>
        <v>1000</v>
      </c>
      <c r="R701" s="224"/>
      <c r="S701" s="225"/>
      <c r="T701" s="223" t="s">
        <v>225</v>
      </c>
      <c r="U701" s="224"/>
      <c r="V701" s="224"/>
      <c r="W701" s="224"/>
      <c r="X701" s="225"/>
      <c r="Y701" s="219" t="s">
        <v>973</v>
      </c>
      <c r="Z701" s="220"/>
      <c r="AA701" s="22"/>
      <c r="AB701" s="24"/>
      <c r="AC701" s="11" t="str">
        <f t="shared" si="41"/>
        <v/>
      </c>
    </row>
    <row r="702" spans="5:29" hidden="1" x14ac:dyDescent="0.2">
      <c r="E702" s="20">
        <v>110</v>
      </c>
      <c r="F702" s="208" t="s">
        <v>12</v>
      </c>
      <c r="G702" s="209"/>
      <c r="H702" s="210"/>
      <c r="I702" s="209"/>
      <c r="J702" s="223">
        <v>10000</v>
      </c>
      <c r="K702" s="224"/>
      <c r="L702" s="225"/>
      <c r="M702" s="342">
        <v>648</v>
      </c>
      <c r="N702" s="343"/>
      <c r="O702" s="223">
        <v>0</v>
      </c>
      <c r="P702" s="225"/>
      <c r="Q702" s="223">
        <f t="shared" si="42"/>
        <v>10000</v>
      </c>
      <c r="R702" s="224"/>
      <c r="S702" s="225"/>
      <c r="T702" s="223" t="s">
        <v>972</v>
      </c>
      <c r="U702" s="224"/>
      <c r="V702" s="224"/>
      <c r="W702" s="224"/>
      <c r="X702" s="225"/>
      <c r="Y702" s="219" t="s">
        <v>971</v>
      </c>
      <c r="Z702" s="220"/>
      <c r="AA702" s="22"/>
      <c r="AB702" s="24"/>
      <c r="AC702" s="11" t="str">
        <f t="shared" si="41"/>
        <v/>
      </c>
    </row>
    <row r="703" spans="5:29" hidden="1" x14ac:dyDescent="0.2">
      <c r="E703" s="20">
        <v>111</v>
      </c>
      <c r="F703" s="208" t="s">
        <v>12</v>
      </c>
      <c r="G703" s="209"/>
      <c r="H703" s="210"/>
      <c r="I703" s="209"/>
      <c r="J703" s="223">
        <v>189000</v>
      </c>
      <c r="K703" s="224"/>
      <c r="L703" s="225"/>
      <c r="M703" s="266">
        <v>649</v>
      </c>
      <c r="N703" s="343"/>
      <c r="O703" s="223">
        <v>0</v>
      </c>
      <c r="P703" s="225"/>
      <c r="Q703" s="223">
        <f t="shared" si="42"/>
        <v>189000</v>
      </c>
      <c r="R703" s="224"/>
      <c r="S703" s="225"/>
      <c r="T703" s="223" t="s">
        <v>73</v>
      </c>
      <c r="U703" s="224"/>
      <c r="V703" s="224"/>
      <c r="W703" s="224"/>
      <c r="X703" s="225"/>
      <c r="Y703" s="219" t="s">
        <v>970</v>
      </c>
      <c r="Z703" s="220"/>
      <c r="AA703" s="22"/>
      <c r="AB703" s="24"/>
      <c r="AC703" s="11" t="str">
        <f t="shared" si="41"/>
        <v/>
      </c>
    </row>
    <row r="704" spans="5:29" hidden="1" x14ac:dyDescent="0.2">
      <c r="E704" s="20">
        <v>112</v>
      </c>
      <c r="F704" s="208" t="s">
        <v>12</v>
      </c>
      <c r="G704" s="209"/>
      <c r="H704" s="210"/>
      <c r="I704" s="209"/>
      <c r="J704" s="198">
        <v>6148</v>
      </c>
      <c r="K704" s="198"/>
      <c r="L704" s="198"/>
      <c r="M704" s="227">
        <v>650</v>
      </c>
      <c r="N704" s="227"/>
      <c r="O704" s="219">
        <v>0</v>
      </c>
      <c r="P704" s="219"/>
      <c r="Q704" s="219">
        <f t="shared" si="42"/>
        <v>6148</v>
      </c>
      <c r="R704" s="219"/>
      <c r="S704" s="219"/>
      <c r="T704" s="223" t="s">
        <v>592</v>
      </c>
      <c r="U704" s="224"/>
      <c r="V704" s="224"/>
      <c r="W704" s="224"/>
      <c r="X704" s="225"/>
      <c r="Y704" s="219" t="s">
        <v>969</v>
      </c>
      <c r="Z704" s="220"/>
      <c r="AA704" s="22"/>
      <c r="AB704" s="21"/>
      <c r="AC704" s="11" t="str">
        <f t="shared" si="41"/>
        <v/>
      </c>
    </row>
    <row r="705" spans="5:29" hidden="1" x14ac:dyDescent="0.2">
      <c r="E705" s="20">
        <v>113</v>
      </c>
      <c r="F705" s="208" t="s">
        <v>12</v>
      </c>
      <c r="G705" s="209"/>
      <c r="H705" s="210"/>
      <c r="I705" s="209"/>
      <c r="J705" s="198">
        <v>8208</v>
      </c>
      <c r="K705" s="198"/>
      <c r="L705" s="198"/>
      <c r="M705" s="227">
        <v>651</v>
      </c>
      <c r="N705" s="227"/>
      <c r="O705" s="219">
        <v>0</v>
      </c>
      <c r="P705" s="219"/>
      <c r="Q705" s="219">
        <f t="shared" si="42"/>
        <v>8208</v>
      </c>
      <c r="R705" s="219"/>
      <c r="S705" s="219"/>
      <c r="T705" s="223" t="s">
        <v>592</v>
      </c>
      <c r="U705" s="224"/>
      <c r="V705" s="224"/>
      <c r="W705" s="224"/>
      <c r="X705" s="225"/>
      <c r="Y705" s="219" t="s">
        <v>969</v>
      </c>
      <c r="Z705" s="220"/>
      <c r="AA705" s="22"/>
      <c r="AB705" s="21"/>
      <c r="AC705" s="11" t="str">
        <f t="shared" si="41"/>
        <v/>
      </c>
    </row>
    <row r="706" spans="5:29" hidden="1" x14ac:dyDescent="0.2">
      <c r="E706" s="20">
        <v>114</v>
      </c>
      <c r="F706" s="208" t="s">
        <v>12</v>
      </c>
      <c r="G706" s="209"/>
      <c r="H706" s="210"/>
      <c r="I706" s="209"/>
      <c r="J706" s="198">
        <v>99750</v>
      </c>
      <c r="K706" s="198"/>
      <c r="L706" s="198"/>
      <c r="M706" s="227">
        <v>652</v>
      </c>
      <c r="N706" s="227"/>
      <c r="O706" s="219">
        <v>0</v>
      </c>
      <c r="P706" s="219"/>
      <c r="Q706" s="219">
        <f t="shared" si="42"/>
        <v>99750</v>
      </c>
      <c r="R706" s="219"/>
      <c r="S706" s="219"/>
      <c r="T706" s="219" t="s">
        <v>76</v>
      </c>
      <c r="U706" s="219"/>
      <c r="V706" s="219"/>
      <c r="W706" s="219"/>
      <c r="X706" s="219"/>
      <c r="Y706" s="219" t="s">
        <v>968</v>
      </c>
      <c r="Z706" s="220"/>
      <c r="AA706" s="22"/>
      <c r="AB706" s="21"/>
      <c r="AC706" s="11" t="str">
        <f t="shared" si="41"/>
        <v/>
      </c>
    </row>
    <row r="707" spans="5:29" hidden="1" x14ac:dyDescent="0.2">
      <c r="E707" s="20">
        <v>115</v>
      </c>
      <c r="F707" s="208" t="s">
        <v>12</v>
      </c>
      <c r="G707" s="209"/>
      <c r="H707" s="210"/>
      <c r="I707" s="209"/>
      <c r="J707" s="198">
        <v>99750</v>
      </c>
      <c r="K707" s="198"/>
      <c r="L707" s="198"/>
      <c r="M707" s="227">
        <v>653</v>
      </c>
      <c r="N707" s="227"/>
      <c r="O707" s="219">
        <v>0</v>
      </c>
      <c r="P707" s="219"/>
      <c r="Q707" s="219">
        <f t="shared" si="42"/>
        <v>99750</v>
      </c>
      <c r="R707" s="219"/>
      <c r="S707" s="219"/>
      <c r="T707" s="219" t="s">
        <v>76</v>
      </c>
      <c r="U707" s="219"/>
      <c r="V707" s="219"/>
      <c r="W707" s="219"/>
      <c r="X707" s="219"/>
      <c r="Y707" s="219" t="s">
        <v>967</v>
      </c>
      <c r="Z707" s="220"/>
      <c r="AA707" s="22"/>
      <c r="AB707" s="21"/>
      <c r="AC707" s="11" t="str">
        <f t="shared" si="41"/>
        <v/>
      </c>
    </row>
    <row r="708" spans="5:29" hidden="1" x14ac:dyDescent="0.2">
      <c r="E708" s="20">
        <v>116</v>
      </c>
      <c r="F708" s="208" t="s">
        <v>12</v>
      </c>
      <c r="G708" s="209"/>
      <c r="H708" s="344"/>
      <c r="I708" s="344"/>
      <c r="J708" s="219">
        <v>105000</v>
      </c>
      <c r="K708" s="219"/>
      <c r="L708" s="219"/>
      <c r="M708" s="227">
        <v>663</v>
      </c>
      <c r="N708" s="227"/>
      <c r="O708" s="219">
        <v>0</v>
      </c>
      <c r="P708" s="219"/>
      <c r="Q708" s="219">
        <f t="shared" si="42"/>
        <v>105000</v>
      </c>
      <c r="R708" s="219"/>
      <c r="S708" s="219"/>
      <c r="T708" s="219" t="s">
        <v>965</v>
      </c>
      <c r="U708" s="219"/>
      <c r="V708" s="219"/>
      <c r="W708" s="219"/>
      <c r="X708" s="219"/>
      <c r="Y708" s="223" t="s">
        <v>966</v>
      </c>
      <c r="Z708" s="232"/>
      <c r="AA708" s="22"/>
      <c r="AB708" s="24"/>
      <c r="AC708" s="11" t="str">
        <f t="shared" si="41"/>
        <v/>
      </c>
    </row>
    <row r="709" spans="5:29" hidden="1" x14ac:dyDescent="0.2">
      <c r="E709" s="20">
        <v>117</v>
      </c>
      <c r="F709" s="208" t="s">
        <v>12</v>
      </c>
      <c r="G709" s="209"/>
      <c r="H709" s="344"/>
      <c r="I709" s="344"/>
      <c r="J709" s="219">
        <v>73500</v>
      </c>
      <c r="K709" s="219"/>
      <c r="L709" s="219"/>
      <c r="M709" s="227">
        <v>664</v>
      </c>
      <c r="N709" s="227"/>
      <c r="O709" s="219">
        <v>0</v>
      </c>
      <c r="P709" s="219"/>
      <c r="Q709" s="219">
        <f t="shared" si="42"/>
        <v>73500</v>
      </c>
      <c r="R709" s="219"/>
      <c r="S709" s="219"/>
      <c r="T709" s="219" t="s">
        <v>965</v>
      </c>
      <c r="U709" s="219"/>
      <c r="V709" s="219"/>
      <c r="W709" s="219"/>
      <c r="X709" s="219"/>
      <c r="Y709" s="223" t="s">
        <v>964</v>
      </c>
      <c r="Z709" s="232"/>
      <c r="AA709" s="22"/>
      <c r="AB709" s="24"/>
      <c r="AC709" s="11" t="str">
        <f t="shared" si="41"/>
        <v/>
      </c>
    </row>
    <row r="710" spans="5:29" hidden="1" x14ac:dyDescent="0.2">
      <c r="E710" s="20">
        <v>118</v>
      </c>
      <c r="F710" s="208" t="s">
        <v>12</v>
      </c>
      <c r="G710" s="209"/>
      <c r="H710" s="344"/>
      <c r="I710" s="344"/>
      <c r="J710" s="219">
        <v>12831</v>
      </c>
      <c r="K710" s="219"/>
      <c r="L710" s="219"/>
      <c r="M710" s="227">
        <v>665</v>
      </c>
      <c r="N710" s="227"/>
      <c r="O710" s="219">
        <v>0</v>
      </c>
      <c r="P710" s="219"/>
      <c r="Q710" s="219">
        <f t="shared" si="42"/>
        <v>12831</v>
      </c>
      <c r="R710" s="219"/>
      <c r="S710" s="219"/>
      <c r="T710" s="219" t="s">
        <v>963</v>
      </c>
      <c r="U710" s="219"/>
      <c r="V710" s="219"/>
      <c r="W710" s="219"/>
      <c r="X710" s="219"/>
      <c r="Y710" s="219" t="s">
        <v>582</v>
      </c>
      <c r="Z710" s="220"/>
      <c r="AA710" s="22"/>
      <c r="AB710" s="24"/>
      <c r="AC710" s="11" t="str">
        <f t="shared" si="41"/>
        <v/>
      </c>
    </row>
    <row r="711" spans="5:29" hidden="1" x14ac:dyDescent="0.2">
      <c r="E711" s="20">
        <v>119</v>
      </c>
      <c r="F711" s="208" t="s">
        <v>12</v>
      </c>
      <c r="G711" s="209"/>
      <c r="H711" s="344"/>
      <c r="I711" s="344"/>
      <c r="J711" s="219">
        <v>25200</v>
      </c>
      <c r="K711" s="219"/>
      <c r="L711" s="219"/>
      <c r="M711" s="227">
        <v>667</v>
      </c>
      <c r="N711" s="227"/>
      <c r="O711" s="219">
        <v>0</v>
      </c>
      <c r="P711" s="219"/>
      <c r="Q711" s="219">
        <f t="shared" si="42"/>
        <v>25200</v>
      </c>
      <c r="R711" s="219"/>
      <c r="S711" s="219"/>
      <c r="T711" s="219" t="s">
        <v>262</v>
      </c>
      <c r="U711" s="219"/>
      <c r="V711" s="219"/>
      <c r="W711" s="219"/>
      <c r="X711" s="219"/>
      <c r="Y711" s="219" t="s">
        <v>962</v>
      </c>
      <c r="Z711" s="220"/>
      <c r="AA711" s="22"/>
      <c r="AB711" s="24"/>
      <c r="AC711" s="11" t="str">
        <f t="shared" si="41"/>
        <v/>
      </c>
    </row>
    <row r="712" spans="5:29" hidden="1" x14ac:dyDescent="0.2">
      <c r="E712" s="20">
        <v>120</v>
      </c>
      <c r="F712" s="208" t="s">
        <v>12</v>
      </c>
      <c r="G712" s="209"/>
      <c r="H712" s="344"/>
      <c r="I712" s="344"/>
      <c r="J712" s="219">
        <v>44100</v>
      </c>
      <c r="K712" s="219"/>
      <c r="L712" s="219"/>
      <c r="M712" s="227">
        <v>669</v>
      </c>
      <c r="N712" s="227"/>
      <c r="O712" s="219">
        <v>0</v>
      </c>
      <c r="P712" s="219"/>
      <c r="Q712" s="219">
        <f t="shared" si="42"/>
        <v>44100</v>
      </c>
      <c r="R712" s="219"/>
      <c r="S712" s="219"/>
      <c r="T712" s="219" t="s">
        <v>601</v>
      </c>
      <c r="U712" s="219"/>
      <c r="V712" s="219"/>
      <c r="W712" s="219"/>
      <c r="X712" s="219"/>
      <c r="Y712" s="219" t="s">
        <v>961</v>
      </c>
      <c r="Z712" s="220"/>
      <c r="AA712" s="22"/>
      <c r="AB712" s="21"/>
      <c r="AC712" s="11" t="str">
        <f t="shared" si="41"/>
        <v/>
      </c>
    </row>
    <row r="713" spans="5:29" hidden="1" x14ac:dyDescent="0.2">
      <c r="E713" s="20">
        <v>121</v>
      </c>
      <c r="F713" s="208" t="s">
        <v>12</v>
      </c>
      <c r="G713" s="209"/>
      <c r="H713" s="344"/>
      <c r="I713" s="344"/>
      <c r="J713" s="219">
        <v>38850</v>
      </c>
      <c r="K713" s="219"/>
      <c r="L713" s="219"/>
      <c r="M713" s="227">
        <v>670</v>
      </c>
      <c r="N713" s="227"/>
      <c r="O713" s="219">
        <v>0</v>
      </c>
      <c r="P713" s="219"/>
      <c r="Q713" s="219">
        <f t="shared" si="42"/>
        <v>38850</v>
      </c>
      <c r="R713" s="219"/>
      <c r="S713" s="219"/>
      <c r="T713" s="219" t="s">
        <v>601</v>
      </c>
      <c r="U713" s="219"/>
      <c r="V713" s="219"/>
      <c r="W713" s="219"/>
      <c r="X713" s="219"/>
      <c r="Y713" s="219" t="s">
        <v>960</v>
      </c>
      <c r="Z713" s="220"/>
      <c r="AA713" s="22"/>
      <c r="AB713" s="21"/>
      <c r="AC713" s="11" t="str">
        <f t="shared" si="41"/>
        <v/>
      </c>
    </row>
    <row r="714" spans="5:29" hidden="1" x14ac:dyDescent="0.2">
      <c r="E714" s="20">
        <v>122</v>
      </c>
      <c r="F714" s="208" t="s">
        <v>12</v>
      </c>
      <c r="G714" s="209"/>
      <c r="H714" s="344"/>
      <c r="I714" s="344"/>
      <c r="J714" s="219">
        <v>63000</v>
      </c>
      <c r="K714" s="219"/>
      <c r="L714" s="219"/>
      <c r="M714" s="227" t="s">
        <v>959</v>
      </c>
      <c r="N714" s="227"/>
      <c r="O714" s="219">
        <v>6000</v>
      </c>
      <c r="P714" s="219"/>
      <c r="Q714" s="219">
        <f t="shared" si="42"/>
        <v>57000</v>
      </c>
      <c r="R714" s="219"/>
      <c r="S714" s="219"/>
      <c r="T714" s="219" t="s">
        <v>958</v>
      </c>
      <c r="U714" s="219"/>
      <c r="V714" s="219"/>
      <c r="W714" s="219"/>
      <c r="X714" s="219"/>
      <c r="Y714" s="219" t="s">
        <v>957</v>
      </c>
      <c r="Z714" s="220"/>
      <c r="AA714" s="22"/>
      <c r="AB714" s="24"/>
      <c r="AC714" s="11" t="str">
        <f t="shared" si="41"/>
        <v/>
      </c>
    </row>
    <row r="715" spans="5:29" hidden="1" x14ac:dyDescent="0.2">
      <c r="E715" s="20">
        <v>123</v>
      </c>
      <c r="F715" s="208" t="s">
        <v>12</v>
      </c>
      <c r="G715" s="209"/>
      <c r="H715" s="344"/>
      <c r="I715" s="344"/>
      <c r="J715" s="219">
        <v>18600</v>
      </c>
      <c r="K715" s="219"/>
      <c r="L715" s="219"/>
      <c r="M715" s="227" t="s">
        <v>955</v>
      </c>
      <c r="N715" s="227"/>
      <c r="O715" s="219">
        <v>0</v>
      </c>
      <c r="P715" s="219"/>
      <c r="Q715" s="219">
        <f t="shared" ref="Q715:Q726" si="43">J715-O715</f>
        <v>18600</v>
      </c>
      <c r="R715" s="219"/>
      <c r="S715" s="219"/>
      <c r="T715" s="219" t="s">
        <v>829</v>
      </c>
      <c r="U715" s="219"/>
      <c r="V715" s="219"/>
      <c r="W715" s="219"/>
      <c r="X715" s="219"/>
      <c r="Y715" s="219" t="s">
        <v>956</v>
      </c>
      <c r="Z715" s="220"/>
      <c r="AA715" s="22"/>
      <c r="AB715" s="21"/>
      <c r="AC715" s="11" t="str">
        <f t="shared" si="41"/>
        <v/>
      </c>
    </row>
    <row r="716" spans="5:29" hidden="1" x14ac:dyDescent="0.2">
      <c r="E716" s="20">
        <v>124</v>
      </c>
      <c r="F716" s="208" t="s">
        <v>12</v>
      </c>
      <c r="G716" s="209"/>
      <c r="H716" s="344"/>
      <c r="I716" s="344"/>
      <c r="J716" s="219">
        <v>6200</v>
      </c>
      <c r="K716" s="219"/>
      <c r="L716" s="219"/>
      <c r="M716" s="227" t="s">
        <v>955</v>
      </c>
      <c r="N716" s="227"/>
      <c r="O716" s="219">
        <v>0</v>
      </c>
      <c r="P716" s="219"/>
      <c r="Q716" s="219">
        <f t="shared" si="43"/>
        <v>6200</v>
      </c>
      <c r="R716" s="219"/>
      <c r="S716" s="219"/>
      <c r="T716" s="219" t="s">
        <v>554</v>
      </c>
      <c r="U716" s="219"/>
      <c r="V716" s="219"/>
      <c r="W716" s="219"/>
      <c r="X716" s="219"/>
      <c r="Y716" s="219" t="s">
        <v>956</v>
      </c>
      <c r="Z716" s="220"/>
      <c r="AA716" s="22"/>
      <c r="AB716" s="21"/>
      <c r="AC716" s="11" t="str">
        <f t="shared" si="41"/>
        <v/>
      </c>
    </row>
    <row r="717" spans="5:29" hidden="1" x14ac:dyDescent="0.2">
      <c r="E717" s="20">
        <v>125</v>
      </c>
      <c r="F717" s="208" t="s">
        <v>12</v>
      </c>
      <c r="G717" s="209"/>
      <c r="H717" s="344"/>
      <c r="I717" s="344"/>
      <c r="J717" s="219">
        <v>23600</v>
      </c>
      <c r="K717" s="219"/>
      <c r="L717" s="219"/>
      <c r="M717" s="227" t="s">
        <v>955</v>
      </c>
      <c r="N717" s="227"/>
      <c r="O717" s="219">
        <v>0</v>
      </c>
      <c r="P717" s="219"/>
      <c r="Q717" s="219">
        <f t="shared" si="43"/>
        <v>23600</v>
      </c>
      <c r="R717" s="219"/>
      <c r="S717" s="219"/>
      <c r="T717" s="219" t="s">
        <v>881</v>
      </c>
      <c r="U717" s="219"/>
      <c r="V717" s="219"/>
      <c r="W717" s="219"/>
      <c r="X717" s="219"/>
      <c r="Y717" s="219" t="s">
        <v>956</v>
      </c>
      <c r="Z717" s="220"/>
      <c r="AA717" s="22"/>
      <c r="AB717" s="21"/>
      <c r="AC717" s="11" t="str">
        <f t="shared" si="41"/>
        <v/>
      </c>
    </row>
    <row r="718" spans="5:29" hidden="1" x14ac:dyDescent="0.2">
      <c r="E718" s="20">
        <v>126</v>
      </c>
      <c r="F718" s="208" t="s">
        <v>12</v>
      </c>
      <c r="G718" s="209"/>
      <c r="H718" s="344"/>
      <c r="I718" s="344"/>
      <c r="J718" s="219">
        <v>28200</v>
      </c>
      <c r="K718" s="219"/>
      <c r="L718" s="219"/>
      <c r="M718" s="227" t="s">
        <v>955</v>
      </c>
      <c r="N718" s="227"/>
      <c r="O718" s="219">
        <v>2820</v>
      </c>
      <c r="P718" s="219"/>
      <c r="Q718" s="219">
        <f t="shared" si="43"/>
        <v>25380</v>
      </c>
      <c r="R718" s="219"/>
      <c r="S718" s="219"/>
      <c r="T718" s="219" t="s">
        <v>718</v>
      </c>
      <c r="U718" s="219"/>
      <c r="V718" s="219"/>
      <c r="W718" s="219"/>
      <c r="X718" s="219"/>
      <c r="Y718" s="219" t="s">
        <v>954</v>
      </c>
      <c r="Z718" s="220"/>
      <c r="AA718" s="22"/>
      <c r="AB718" s="24"/>
      <c r="AC718" s="11" t="str">
        <f t="shared" si="41"/>
        <v/>
      </c>
    </row>
    <row r="719" spans="5:29" hidden="1" x14ac:dyDescent="0.2">
      <c r="E719" s="20">
        <v>127</v>
      </c>
      <c r="F719" s="261" t="s">
        <v>149</v>
      </c>
      <c r="G719" s="262"/>
      <c r="H719" s="344"/>
      <c r="I719" s="344"/>
      <c r="J719" s="219">
        <v>14400</v>
      </c>
      <c r="K719" s="219"/>
      <c r="L719" s="219"/>
      <c r="M719" s="227">
        <v>706</v>
      </c>
      <c r="N719" s="227"/>
      <c r="O719" s="219">
        <v>0</v>
      </c>
      <c r="P719" s="219"/>
      <c r="Q719" s="219">
        <f t="shared" si="43"/>
        <v>14400</v>
      </c>
      <c r="R719" s="219"/>
      <c r="S719" s="219"/>
      <c r="T719" s="219" t="s">
        <v>317</v>
      </c>
      <c r="U719" s="219"/>
      <c r="V719" s="219"/>
      <c r="W719" s="219"/>
      <c r="X719" s="219"/>
      <c r="Y719" s="219" t="s">
        <v>316</v>
      </c>
      <c r="Z719" s="220"/>
      <c r="AA719" s="22"/>
      <c r="AB719" s="24"/>
      <c r="AC719" s="11" t="str">
        <f t="shared" si="41"/>
        <v/>
      </c>
    </row>
    <row r="720" spans="5:29" hidden="1" x14ac:dyDescent="0.2">
      <c r="E720" s="20">
        <v>128</v>
      </c>
      <c r="F720" s="261" t="s">
        <v>149</v>
      </c>
      <c r="G720" s="262"/>
      <c r="H720" s="344"/>
      <c r="I720" s="344"/>
      <c r="J720" s="219">
        <v>8000</v>
      </c>
      <c r="K720" s="219"/>
      <c r="L720" s="219"/>
      <c r="M720" s="227">
        <v>705</v>
      </c>
      <c r="N720" s="227"/>
      <c r="O720" s="219">
        <v>0</v>
      </c>
      <c r="P720" s="219"/>
      <c r="Q720" s="219">
        <f t="shared" si="43"/>
        <v>8000</v>
      </c>
      <c r="R720" s="219"/>
      <c r="S720" s="219"/>
      <c r="T720" s="219" t="s">
        <v>317</v>
      </c>
      <c r="U720" s="219"/>
      <c r="V720" s="219"/>
      <c r="W720" s="219"/>
      <c r="X720" s="219"/>
      <c r="Y720" s="219" t="s">
        <v>316</v>
      </c>
      <c r="Z720" s="220"/>
      <c r="AA720" s="22"/>
      <c r="AB720" s="24"/>
      <c r="AC720" s="11" t="str">
        <f t="shared" si="41"/>
        <v/>
      </c>
    </row>
    <row r="721" spans="5:29" hidden="1" x14ac:dyDescent="0.2">
      <c r="E721" s="20">
        <v>129</v>
      </c>
      <c r="F721" s="261" t="s">
        <v>149</v>
      </c>
      <c r="G721" s="262"/>
      <c r="H721" s="344"/>
      <c r="I721" s="344"/>
      <c r="J721" s="219">
        <v>1000</v>
      </c>
      <c r="K721" s="219"/>
      <c r="L721" s="219"/>
      <c r="M721" s="227">
        <v>707</v>
      </c>
      <c r="N721" s="227"/>
      <c r="O721" s="219">
        <v>0</v>
      </c>
      <c r="P721" s="219"/>
      <c r="Q721" s="219">
        <f t="shared" si="43"/>
        <v>1000</v>
      </c>
      <c r="R721" s="219"/>
      <c r="S721" s="219"/>
      <c r="T721" s="219" t="s">
        <v>317</v>
      </c>
      <c r="U721" s="219"/>
      <c r="V721" s="219"/>
      <c r="W721" s="219"/>
      <c r="X721" s="219"/>
      <c r="Y721" s="219" t="s">
        <v>369</v>
      </c>
      <c r="Z721" s="220"/>
      <c r="AA721" s="22"/>
      <c r="AB721" s="24"/>
      <c r="AC721" s="11" t="str">
        <f t="shared" ref="AC721:AC784" si="44">CONCATENATE(H721,AB721)</f>
        <v/>
      </c>
    </row>
    <row r="722" spans="5:29" hidden="1" x14ac:dyDescent="0.2">
      <c r="E722" s="20">
        <v>130</v>
      </c>
      <c r="F722" s="261" t="s">
        <v>149</v>
      </c>
      <c r="G722" s="262"/>
      <c r="H722" s="344"/>
      <c r="I722" s="344"/>
      <c r="J722" s="219">
        <v>400</v>
      </c>
      <c r="K722" s="219"/>
      <c r="L722" s="219"/>
      <c r="M722" s="227">
        <v>707</v>
      </c>
      <c r="N722" s="227"/>
      <c r="O722" s="219">
        <v>0</v>
      </c>
      <c r="P722" s="219"/>
      <c r="Q722" s="219">
        <f t="shared" si="43"/>
        <v>400</v>
      </c>
      <c r="R722" s="219"/>
      <c r="S722" s="219"/>
      <c r="T722" s="219" t="s">
        <v>317</v>
      </c>
      <c r="U722" s="219"/>
      <c r="V722" s="219"/>
      <c r="W722" s="219"/>
      <c r="X722" s="219"/>
      <c r="Y722" s="219" t="s">
        <v>369</v>
      </c>
      <c r="Z722" s="220"/>
      <c r="AA722" s="22"/>
      <c r="AB722" s="24"/>
      <c r="AC722" s="11" t="str">
        <f t="shared" si="44"/>
        <v/>
      </c>
    </row>
    <row r="723" spans="5:29" hidden="1" x14ac:dyDescent="0.2">
      <c r="E723" s="20">
        <v>131</v>
      </c>
      <c r="F723" s="261" t="s">
        <v>149</v>
      </c>
      <c r="G723" s="262"/>
      <c r="H723" s="344"/>
      <c r="I723" s="344"/>
      <c r="J723" s="219">
        <v>400</v>
      </c>
      <c r="K723" s="219"/>
      <c r="L723" s="219"/>
      <c r="M723" s="227">
        <v>707</v>
      </c>
      <c r="N723" s="227"/>
      <c r="O723" s="219">
        <v>0</v>
      </c>
      <c r="P723" s="219"/>
      <c r="Q723" s="219">
        <f t="shared" si="43"/>
        <v>400</v>
      </c>
      <c r="R723" s="219"/>
      <c r="S723" s="219"/>
      <c r="T723" s="219" t="s">
        <v>317</v>
      </c>
      <c r="U723" s="219"/>
      <c r="V723" s="219"/>
      <c r="W723" s="219"/>
      <c r="X723" s="219"/>
      <c r="Y723" s="219" t="s">
        <v>369</v>
      </c>
      <c r="Z723" s="220"/>
      <c r="AA723" s="22"/>
      <c r="AB723" s="24"/>
      <c r="AC723" s="11" t="str">
        <f t="shared" si="44"/>
        <v/>
      </c>
    </row>
    <row r="724" spans="5:29" hidden="1" x14ac:dyDescent="0.2">
      <c r="E724" s="20">
        <v>132</v>
      </c>
      <c r="F724" s="261" t="s">
        <v>149</v>
      </c>
      <c r="G724" s="262"/>
      <c r="H724" s="344"/>
      <c r="I724" s="344"/>
      <c r="J724" s="219">
        <v>27630</v>
      </c>
      <c r="K724" s="219"/>
      <c r="L724" s="219"/>
      <c r="M724" s="227">
        <v>708</v>
      </c>
      <c r="N724" s="227"/>
      <c r="O724" s="219">
        <v>0</v>
      </c>
      <c r="P724" s="219"/>
      <c r="Q724" s="219">
        <f t="shared" si="43"/>
        <v>27630</v>
      </c>
      <c r="R724" s="219"/>
      <c r="S724" s="219"/>
      <c r="T724" s="219" t="s">
        <v>953</v>
      </c>
      <c r="U724" s="219"/>
      <c r="V724" s="219"/>
      <c r="W724" s="219"/>
      <c r="X724" s="219"/>
      <c r="Y724" s="219" t="s">
        <v>952</v>
      </c>
      <c r="Z724" s="220"/>
      <c r="AA724" s="22"/>
      <c r="AB724" s="24"/>
      <c r="AC724" s="11" t="str">
        <f t="shared" si="44"/>
        <v/>
      </c>
    </row>
    <row r="725" spans="5:29" hidden="1" x14ac:dyDescent="0.2">
      <c r="E725" s="20">
        <v>133</v>
      </c>
      <c r="F725" s="261" t="s">
        <v>149</v>
      </c>
      <c r="G725" s="262"/>
      <c r="H725" s="344"/>
      <c r="I725" s="344"/>
      <c r="J725" s="219">
        <v>-18600</v>
      </c>
      <c r="K725" s="219"/>
      <c r="L725" s="219"/>
      <c r="M725" s="227">
        <v>720</v>
      </c>
      <c r="N725" s="227"/>
      <c r="O725" s="219">
        <v>0</v>
      </c>
      <c r="P725" s="219"/>
      <c r="Q725" s="219">
        <f t="shared" si="43"/>
        <v>-18600</v>
      </c>
      <c r="R725" s="219"/>
      <c r="S725" s="219"/>
      <c r="T725" s="219" t="s">
        <v>951</v>
      </c>
      <c r="U725" s="219"/>
      <c r="V725" s="219"/>
      <c r="W725" s="219"/>
      <c r="X725" s="219"/>
      <c r="Y725" s="219" t="s">
        <v>950</v>
      </c>
      <c r="Z725" s="220"/>
      <c r="AA725" s="22"/>
      <c r="AB725" s="24"/>
      <c r="AC725" s="11" t="str">
        <f t="shared" si="44"/>
        <v/>
      </c>
    </row>
    <row r="726" spans="5:29" hidden="1" x14ac:dyDescent="0.2">
      <c r="E726" s="20">
        <v>134</v>
      </c>
      <c r="F726" s="195" t="s">
        <v>12</v>
      </c>
      <c r="G726" s="196"/>
      <c r="H726" s="344"/>
      <c r="I726" s="344"/>
      <c r="J726" s="219">
        <v>9900</v>
      </c>
      <c r="K726" s="219"/>
      <c r="L726" s="219"/>
      <c r="M726" s="227">
        <v>753</v>
      </c>
      <c r="N726" s="227"/>
      <c r="O726" s="219">
        <v>0</v>
      </c>
      <c r="P726" s="219"/>
      <c r="Q726" s="219">
        <f t="shared" si="43"/>
        <v>9900</v>
      </c>
      <c r="R726" s="219"/>
      <c r="S726" s="219"/>
      <c r="T726" s="219" t="s">
        <v>875</v>
      </c>
      <c r="U726" s="219"/>
      <c r="V726" s="219"/>
      <c r="W726" s="219"/>
      <c r="X726" s="219"/>
      <c r="Y726" s="219" t="s">
        <v>949</v>
      </c>
      <c r="Z726" s="220"/>
      <c r="AA726" s="22"/>
      <c r="AB726" s="21"/>
      <c r="AC726" s="11" t="str">
        <f t="shared" si="44"/>
        <v/>
      </c>
    </row>
    <row r="727" spans="5:29" hidden="1" x14ac:dyDescent="0.2">
      <c r="E727" s="20">
        <v>135</v>
      </c>
      <c r="F727" s="228" t="s">
        <v>12</v>
      </c>
      <c r="G727" s="210"/>
      <c r="H727" s="344"/>
      <c r="I727" s="344"/>
      <c r="J727" s="219">
        <v>16920</v>
      </c>
      <c r="K727" s="219"/>
      <c r="L727" s="219"/>
      <c r="M727" s="229">
        <v>761</v>
      </c>
      <c r="N727" s="227"/>
      <c r="O727" s="219">
        <v>0</v>
      </c>
      <c r="P727" s="219"/>
      <c r="Q727" s="219">
        <f t="shared" ref="Q727:Q734" si="45">+J727-O727</f>
        <v>16920</v>
      </c>
      <c r="R727" s="219"/>
      <c r="S727" s="219"/>
      <c r="T727" s="219" t="s">
        <v>469</v>
      </c>
      <c r="U727" s="219"/>
      <c r="V727" s="219"/>
      <c r="W727" s="219"/>
      <c r="X727" s="219"/>
      <c r="Y727" s="298" t="s">
        <v>361</v>
      </c>
      <c r="Z727" s="337"/>
      <c r="AA727" s="22"/>
      <c r="AB727" s="24"/>
      <c r="AC727" s="11" t="str">
        <f t="shared" si="44"/>
        <v/>
      </c>
    </row>
    <row r="728" spans="5:29" hidden="1" x14ac:dyDescent="0.2">
      <c r="E728" s="20">
        <v>136</v>
      </c>
      <c r="F728" s="228" t="s">
        <v>67</v>
      </c>
      <c r="G728" s="210"/>
      <c r="H728" s="344"/>
      <c r="I728" s="344"/>
      <c r="J728" s="219">
        <v>2920</v>
      </c>
      <c r="K728" s="219"/>
      <c r="L728" s="219"/>
      <c r="M728" s="229">
        <v>761</v>
      </c>
      <c r="N728" s="227"/>
      <c r="O728" s="219">
        <v>0</v>
      </c>
      <c r="P728" s="219"/>
      <c r="Q728" s="219">
        <f t="shared" si="45"/>
        <v>2920</v>
      </c>
      <c r="R728" s="219"/>
      <c r="S728" s="219"/>
      <c r="T728" s="219" t="s">
        <v>69</v>
      </c>
      <c r="U728" s="219"/>
      <c r="V728" s="219"/>
      <c r="W728" s="219"/>
      <c r="X728" s="219"/>
      <c r="Y728" s="298" t="s">
        <v>361</v>
      </c>
      <c r="Z728" s="337"/>
      <c r="AA728" s="22"/>
      <c r="AB728" s="3"/>
      <c r="AC728" s="11" t="str">
        <f t="shared" si="44"/>
        <v/>
      </c>
    </row>
    <row r="729" spans="5:29" hidden="1" x14ac:dyDescent="0.2">
      <c r="E729" s="20">
        <v>137</v>
      </c>
      <c r="F729" s="290" t="s">
        <v>12</v>
      </c>
      <c r="G729" s="277"/>
      <c r="H729" s="344"/>
      <c r="I729" s="344"/>
      <c r="J729" s="219">
        <v>360</v>
      </c>
      <c r="K729" s="219"/>
      <c r="L729" s="219"/>
      <c r="M729" s="229">
        <v>761</v>
      </c>
      <c r="N729" s="227"/>
      <c r="O729" s="219">
        <v>0</v>
      </c>
      <c r="P729" s="219"/>
      <c r="Q729" s="219">
        <f t="shared" si="45"/>
        <v>360</v>
      </c>
      <c r="R729" s="219"/>
      <c r="S729" s="219"/>
      <c r="T729" s="219" t="s">
        <v>69</v>
      </c>
      <c r="U729" s="219"/>
      <c r="V729" s="219"/>
      <c r="W729" s="219"/>
      <c r="X729" s="219"/>
      <c r="Y729" s="298" t="s">
        <v>361</v>
      </c>
      <c r="Z729" s="337"/>
      <c r="AA729" s="22"/>
      <c r="AB729" s="3"/>
      <c r="AC729" s="11" t="str">
        <f t="shared" si="44"/>
        <v/>
      </c>
    </row>
    <row r="730" spans="5:29" hidden="1" x14ac:dyDescent="0.2">
      <c r="E730" s="20">
        <v>138</v>
      </c>
      <c r="F730" s="290" t="s">
        <v>12</v>
      </c>
      <c r="G730" s="277"/>
      <c r="H730" s="344"/>
      <c r="I730" s="344"/>
      <c r="J730" s="219">
        <v>3212</v>
      </c>
      <c r="K730" s="219"/>
      <c r="L730" s="219"/>
      <c r="M730" s="229">
        <v>761</v>
      </c>
      <c r="N730" s="227"/>
      <c r="O730" s="219">
        <v>0</v>
      </c>
      <c r="P730" s="219"/>
      <c r="Q730" s="219">
        <f t="shared" si="45"/>
        <v>3212</v>
      </c>
      <c r="R730" s="219"/>
      <c r="S730" s="219"/>
      <c r="T730" s="219" t="s">
        <v>69</v>
      </c>
      <c r="U730" s="219"/>
      <c r="V730" s="219"/>
      <c r="W730" s="219"/>
      <c r="X730" s="219"/>
      <c r="Y730" s="298" t="s">
        <v>361</v>
      </c>
      <c r="Z730" s="337"/>
      <c r="AA730" s="22"/>
      <c r="AB730" s="24"/>
      <c r="AC730" s="11" t="str">
        <f t="shared" si="44"/>
        <v/>
      </c>
    </row>
    <row r="731" spans="5:29" hidden="1" x14ac:dyDescent="0.2">
      <c r="E731" s="20">
        <v>139</v>
      </c>
      <c r="F731" s="290" t="s">
        <v>12</v>
      </c>
      <c r="G731" s="277"/>
      <c r="H731" s="344"/>
      <c r="I731" s="344"/>
      <c r="J731" s="219">
        <v>2880</v>
      </c>
      <c r="K731" s="219"/>
      <c r="L731" s="219"/>
      <c r="M731" s="229">
        <v>761</v>
      </c>
      <c r="N731" s="227"/>
      <c r="O731" s="219">
        <v>0</v>
      </c>
      <c r="P731" s="219"/>
      <c r="Q731" s="219">
        <f t="shared" si="45"/>
        <v>2880</v>
      </c>
      <c r="R731" s="219"/>
      <c r="S731" s="219"/>
      <c r="T731" s="219" t="s">
        <v>69</v>
      </c>
      <c r="U731" s="219"/>
      <c r="V731" s="219"/>
      <c r="W731" s="219"/>
      <c r="X731" s="219"/>
      <c r="Y731" s="298" t="s">
        <v>361</v>
      </c>
      <c r="Z731" s="337"/>
      <c r="AA731" s="22"/>
      <c r="AB731" s="24"/>
      <c r="AC731" s="11" t="str">
        <f t="shared" si="44"/>
        <v/>
      </c>
    </row>
    <row r="732" spans="5:29" hidden="1" x14ac:dyDescent="0.2">
      <c r="E732" s="20">
        <v>140</v>
      </c>
      <c r="F732" s="290" t="s">
        <v>12</v>
      </c>
      <c r="G732" s="277"/>
      <c r="H732" s="344"/>
      <c r="I732" s="344"/>
      <c r="J732" s="219">
        <v>1230</v>
      </c>
      <c r="K732" s="219"/>
      <c r="L732" s="219"/>
      <c r="M732" s="229">
        <v>761</v>
      </c>
      <c r="N732" s="227"/>
      <c r="O732" s="219">
        <v>0</v>
      </c>
      <c r="P732" s="219"/>
      <c r="Q732" s="219">
        <f t="shared" si="45"/>
        <v>1230</v>
      </c>
      <c r="R732" s="219"/>
      <c r="S732" s="219"/>
      <c r="T732" s="219" t="s">
        <v>69</v>
      </c>
      <c r="U732" s="219"/>
      <c r="V732" s="219"/>
      <c r="W732" s="219"/>
      <c r="X732" s="219"/>
      <c r="Y732" s="298" t="s">
        <v>361</v>
      </c>
      <c r="Z732" s="337"/>
      <c r="AA732" s="22"/>
      <c r="AB732" s="24"/>
      <c r="AC732" s="11" t="str">
        <f t="shared" si="44"/>
        <v/>
      </c>
    </row>
    <row r="733" spans="5:29" hidden="1" x14ac:dyDescent="0.2">
      <c r="E733" s="20">
        <v>141</v>
      </c>
      <c r="F733" s="228" t="s">
        <v>67</v>
      </c>
      <c r="G733" s="210"/>
      <c r="H733" s="344"/>
      <c r="I733" s="344"/>
      <c r="J733" s="219">
        <v>12860</v>
      </c>
      <c r="K733" s="219"/>
      <c r="L733" s="219"/>
      <c r="M733" s="229">
        <v>761</v>
      </c>
      <c r="N733" s="227"/>
      <c r="O733" s="219">
        <v>0</v>
      </c>
      <c r="P733" s="219"/>
      <c r="Q733" s="219">
        <f t="shared" si="45"/>
        <v>12860</v>
      </c>
      <c r="R733" s="219"/>
      <c r="S733" s="219"/>
      <c r="T733" s="219" t="s">
        <v>69</v>
      </c>
      <c r="U733" s="219"/>
      <c r="V733" s="219"/>
      <c r="W733" s="219"/>
      <c r="X733" s="219"/>
      <c r="Y733" s="298" t="s">
        <v>361</v>
      </c>
      <c r="Z733" s="337"/>
      <c r="AA733" s="22"/>
      <c r="AB733" s="24"/>
      <c r="AC733" s="11" t="str">
        <f t="shared" si="44"/>
        <v/>
      </c>
    </row>
    <row r="734" spans="5:29" hidden="1" x14ac:dyDescent="0.2">
      <c r="E734" s="20">
        <v>142</v>
      </c>
      <c r="F734" s="228" t="s">
        <v>67</v>
      </c>
      <c r="G734" s="210"/>
      <c r="H734" s="344"/>
      <c r="I734" s="344"/>
      <c r="J734" s="219">
        <v>12870</v>
      </c>
      <c r="K734" s="219"/>
      <c r="L734" s="219"/>
      <c r="M734" s="229">
        <v>761</v>
      </c>
      <c r="N734" s="227"/>
      <c r="O734" s="219">
        <v>0</v>
      </c>
      <c r="P734" s="219"/>
      <c r="Q734" s="219">
        <f t="shared" si="45"/>
        <v>12870</v>
      </c>
      <c r="R734" s="219"/>
      <c r="S734" s="219"/>
      <c r="T734" s="219" t="s">
        <v>360</v>
      </c>
      <c r="U734" s="219"/>
      <c r="V734" s="219"/>
      <c r="W734" s="219"/>
      <c r="X734" s="219"/>
      <c r="Y734" s="298" t="s">
        <v>361</v>
      </c>
      <c r="Z734" s="337"/>
      <c r="AA734" s="22"/>
      <c r="AB734" s="24"/>
      <c r="AC734" s="11" t="str">
        <f t="shared" si="44"/>
        <v/>
      </c>
    </row>
    <row r="735" spans="5:29" hidden="1" x14ac:dyDescent="0.2">
      <c r="E735" s="20">
        <v>143</v>
      </c>
      <c r="F735" s="208" t="s">
        <v>12</v>
      </c>
      <c r="G735" s="209"/>
      <c r="H735" s="344"/>
      <c r="I735" s="344"/>
      <c r="J735" s="219">
        <v>16000</v>
      </c>
      <c r="K735" s="219"/>
      <c r="L735" s="219"/>
      <c r="M735" s="227">
        <v>799</v>
      </c>
      <c r="N735" s="227"/>
      <c r="O735" s="219">
        <v>0</v>
      </c>
      <c r="P735" s="219"/>
      <c r="Q735" s="219">
        <f t="shared" ref="Q735:Q766" si="46">J735-O735</f>
        <v>16000</v>
      </c>
      <c r="R735" s="219"/>
      <c r="S735" s="219"/>
      <c r="T735" s="219" t="s">
        <v>73</v>
      </c>
      <c r="U735" s="219"/>
      <c r="V735" s="219"/>
      <c r="W735" s="219"/>
      <c r="X735" s="219"/>
      <c r="Y735" s="219" t="s">
        <v>948</v>
      </c>
      <c r="Z735" s="220"/>
      <c r="AA735" s="22"/>
      <c r="AB735" s="24"/>
      <c r="AC735" s="11" t="str">
        <f t="shared" si="44"/>
        <v/>
      </c>
    </row>
    <row r="736" spans="5:29" hidden="1" x14ac:dyDescent="0.2">
      <c r="E736" s="20">
        <v>144</v>
      </c>
      <c r="F736" s="208" t="s">
        <v>12</v>
      </c>
      <c r="G736" s="209"/>
      <c r="H736" s="344"/>
      <c r="I736" s="344"/>
      <c r="J736" s="219">
        <v>2833</v>
      </c>
      <c r="K736" s="219"/>
      <c r="L736" s="219"/>
      <c r="M736" s="227">
        <v>735</v>
      </c>
      <c r="N736" s="227"/>
      <c r="O736" s="219">
        <v>0</v>
      </c>
      <c r="P736" s="219"/>
      <c r="Q736" s="219">
        <f t="shared" si="46"/>
        <v>2833</v>
      </c>
      <c r="R736" s="219"/>
      <c r="S736" s="219"/>
      <c r="T736" s="219" t="s">
        <v>946</v>
      </c>
      <c r="U736" s="219"/>
      <c r="V736" s="219"/>
      <c r="W736" s="219"/>
      <c r="X736" s="219"/>
      <c r="Y736" s="223" t="s">
        <v>947</v>
      </c>
      <c r="Z736" s="232"/>
      <c r="AA736" s="22"/>
      <c r="AB736" s="24"/>
      <c r="AC736" s="11" t="str">
        <f t="shared" si="44"/>
        <v/>
      </c>
    </row>
    <row r="737" spans="5:29" hidden="1" x14ac:dyDescent="0.2">
      <c r="E737" s="20">
        <v>145</v>
      </c>
      <c r="F737" s="208" t="s">
        <v>12</v>
      </c>
      <c r="G737" s="209"/>
      <c r="H737" s="344"/>
      <c r="I737" s="344"/>
      <c r="J737" s="219">
        <v>3888</v>
      </c>
      <c r="K737" s="219"/>
      <c r="L737" s="219"/>
      <c r="M737" s="227">
        <v>752</v>
      </c>
      <c r="N737" s="227"/>
      <c r="O737" s="219">
        <v>0</v>
      </c>
      <c r="P737" s="219"/>
      <c r="Q737" s="219">
        <f t="shared" si="46"/>
        <v>3888</v>
      </c>
      <c r="R737" s="219"/>
      <c r="S737" s="219"/>
      <c r="T737" s="219" t="s">
        <v>946</v>
      </c>
      <c r="U737" s="219"/>
      <c r="V737" s="219"/>
      <c r="W737" s="219"/>
      <c r="X737" s="219"/>
      <c r="Y737" s="223" t="s">
        <v>945</v>
      </c>
      <c r="Z737" s="232"/>
      <c r="AA737" s="22"/>
      <c r="AB737" s="24"/>
      <c r="AC737" s="11" t="str">
        <f t="shared" si="44"/>
        <v/>
      </c>
    </row>
    <row r="738" spans="5:29" hidden="1" x14ac:dyDescent="0.2">
      <c r="E738" s="20">
        <v>146</v>
      </c>
      <c r="F738" s="208" t="s">
        <v>12</v>
      </c>
      <c r="G738" s="209"/>
      <c r="H738" s="344"/>
      <c r="I738" s="344"/>
      <c r="J738" s="219">
        <v>42000</v>
      </c>
      <c r="K738" s="219"/>
      <c r="L738" s="219"/>
      <c r="M738" s="227">
        <v>504</v>
      </c>
      <c r="N738" s="227"/>
      <c r="O738" s="219">
        <v>0</v>
      </c>
      <c r="P738" s="219"/>
      <c r="Q738" s="219">
        <f t="shared" si="46"/>
        <v>42000</v>
      </c>
      <c r="R738" s="219"/>
      <c r="S738" s="219"/>
      <c r="T738" s="219" t="s">
        <v>944</v>
      </c>
      <c r="U738" s="219"/>
      <c r="V738" s="219"/>
      <c r="W738" s="219"/>
      <c r="X738" s="219"/>
      <c r="Y738" s="223" t="s">
        <v>943</v>
      </c>
      <c r="Z738" s="232"/>
      <c r="AA738" s="22"/>
      <c r="AB738" s="24"/>
      <c r="AC738" s="11" t="str">
        <f t="shared" si="44"/>
        <v/>
      </c>
    </row>
    <row r="739" spans="5:29" hidden="1" x14ac:dyDescent="0.2">
      <c r="E739" s="20">
        <v>147</v>
      </c>
      <c r="F739" s="208" t="s">
        <v>12</v>
      </c>
      <c r="G739" s="209"/>
      <c r="H739" s="344"/>
      <c r="I739" s="344"/>
      <c r="J739" s="219">
        <v>4768</v>
      </c>
      <c r="K739" s="219"/>
      <c r="L739" s="219"/>
      <c r="M739" s="227">
        <v>666</v>
      </c>
      <c r="N739" s="227"/>
      <c r="O739" s="219">
        <v>0</v>
      </c>
      <c r="P739" s="219"/>
      <c r="Q739" s="219">
        <f t="shared" si="46"/>
        <v>4768</v>
      </c>
      <c r="R739" s="219"/>
      <c r="S739" s="219"/>
      <c r="T739" s="219" t="s">
        <v>942</v>
      </c>
      <c r="U739" s="219"/>
      <c r="V739" s="219"/>
      <c r="W739" s="219"/>
      <c r="X739" s="219"/>
      <c r="Y739" s="219" t="s">
        <v>941</v>
      </c>
      <c r="Z739" s="220"/>
      <c r="AA739" s="22"/>
      <c r="AB739" s="24"/>
      <c r="AC739" s="11" t="str">
        <f t="shared" si="44"/>
        <v/>
      </c>
    </row>
    <row r="740" spans="5:29" hidden="1" x14ac:dyDescent="0.2">
      <c r="E740" s="20">
        <v>148</v>
      </c>
      <c r="F740" s="208" t="s">
        <v>12</v>
      </c>
      <c r="G740" s="209"/>
      <c r="H740" s="344"/>
      <c r="I740" s="344"/>
      <c r="J740" s="219">
        <v>18900</v>
      </c>
      <c r="K740" s="219"/>
      <c r="L740" s="219"/>
      <c r="M740" s="227">
        <v>718</v>
      </c>
      <c r="N740" s="227"/>
      <c r="O740" s="219">
        <v>0</v>
      </c>
      <c r="P740" s="219"/>
      <c r="Q740" s="219">
        <f t="shared" si="46"/>
        <v>18900</v>
      </c>
      <c r="R740" s="219"/>
      <c r="S740" s="219"/>
      <c r="T740" s="219" t="s">
        <v>938</v>
      </c>
      <c r="U740" s="219"/>
      <c r="V740" s="219"/>
      <c r="W740" s="219"/>
      <c r="X740" s="219"/>
      <c r="Y740" s="223" t="s">
        <v>940</v>
      </c>
      <c r="Z740" s="232"/>
      <c r="AA740" s="22"/>
      <c r="AB740" s="24"/>
      <c r="AC740" s="11" t="str">
        <f t="shared" si="44"/>
        <v/>
      </c>
    </row>
    <row r="741" spans="5:29" hidden="1" x14ac:dyDescent="0.2">
      <c r="E741" s="20">
        <v>149</v>
      </c>
      <c r="F741" s="208" t="s">
        <v>12</v>
      </c>
      <c r="G741" s="209"/>
      <c r="H741" s="344"/>
      <c r="I741" s="344"/>
      <c r="J741" s="219">
        <v>19950</v>
      </c>
      <c r="K741" s="219"/>
      <c r="L741" s="219"/>
      <c r="M741" s="227">
        <v>723</v>
      </c>
      <c r="N741" s="227"/>
      <c r="O741" s="219">
        <v>0</v>
      </c>
      <c r="P741" s="219"/>
      <c r="Q741" s="219">
        <f t="shared" si="46"/>
        <v>19950</v>
      </c>
      <c r="R741" s="219"/>
      <c r="S741" s="219"/>
      <c r="T741" s="219" t="s">
        <v>938</v>
      </c>
      <c r="U741" s="219"/>
      <c r="V741" s="219"/>
      <c r="W741" s="219"/>
      <c r="X741" s="219"/>
      <c r="Y741" s="223" t="s">
        <v>939</v>
      </c>
      <c r="Z741" s="232"/>
      <c r="AA741" s="22"/>
      <c r="AB741" s="24"/>
      <c r="AC741" s="11" t="str">
        <f t="shared" si="44"/>
        <v/>
      </c>
    </row>
    <row r="742" spans="5:29" hidden="1" x14ac:dyDescent="0.2">
      <c r="E742" s="20">
        <v>150</v>
      </c>
      <c r="F742" s="208" t="s">
        <v>12</v>
      </c>
      <c r="G742" s="209"/>
      <c r="H742" s="344"/>
      <c r="I742" s="344"/>
      <c r="J742" s="219">
        <v>19950</v>
      </c>
      <c r="K742" s="219"/>
      <c r="L742" s="219"/>
      <c r="M742" s="227">
        <v>723</v>
      </c>
      <c r="N742" s="227"/>
      <c r="O742" s="219">
        <v>0</v>
      </c>
      <c r="P742" s="219"/>
      <c r="Q742" s="219">
        <f t="shared" si="46"/>
        <v>19950</v>
      </c>
      <c r="R742" s="219"/>
      <c r="S742" s="219"/>
      <c r="T742" s="219" t="s">
        <v>938</v>
      </c>
      <c r="U742" s="219"/>
      <c r="V742" s="219"/>
      <c r="W742" s="219"/>
      <c r="X742" s="219"/>
      <c r="Y742" s="223" t="s">
        <v>937</v>
      </c>
      <c r="Z742" s="232"/>
      <c r="AA742" s="22"/>
      <c r="AB742" s="24"/>
      <c r="AC742" s="11" t="str">
        <f t="shared" si="44"/>
        <v/>
      </c>
    </row>
    <row r="743" spans="5:29" hidden="1" x14ac:dyDescent="0.2">
      <c r="E743" s="20">
        <v>151</v>
      </c>
      <c r="F743" s="208" t="s">
        <v>12</v>
      </c>
      <c r="G743" s="209"/>
      <c r="H743" s="344"/>
      <c r="I743" s="344"/>
      <c r="J743" s="219">
        <v>24303</v>
      </c>
      <c r="K743" s="219"/>
      <c r="L743" s="219"/>
      <c r="M743" s="227">
        <v>726</v>
      </c>
      <c r="N743" s="227"/>
      <c r="O743" s="219">
        <v>0</v>
      </c>
      <c r="P743" s="219"/>
      <c r="Q743" s="219">
        <f t="shared" si="46"/>
        <v>24303</v>
      </c>
      <c r="R743" s="219"/>
      <c r="S743" s="219"/>
      <c r="T743" s="219" t="s">
        <v>689</v>
      </c>
      <c r="U743" s="219"/>
      <c r="V743" s="219"/>
      <c r="W743" s="219"/>
      <c r="X743" s="219"/>
      <c r="Y743" s="219" t="s">
        <v>936</v>
      </c>
      <c r="Z743" s="220"/>
      <c r="AA743" s="22"/>
      <c r="AB743" s="24"/>
      <c r="AC743" s="11" t="str">
        <f t="shared" si="44"/>
        <v/>
      </c>
    </row>
    <row r="744" spans="5:29" hidden="1" x14ac:dyDescent="0.2">
      <c r="E744" s="20">
        <v>152</v>
      </c>
      <c r="F744" s="208" t="s">
        <v>12</v>
      </c>
      <c r="G744" s="209"/>
      <c r="H744" s="344"/>
      <c r="I744" s="344"/>
      <c r="J744" s="219">
        <v>21944</v>
      </c>
      <c r="K744" s="219"/>
      <c r="L744" s="219"/>
      <c r="M744" s="229">
        <v>728</v>
      </c>
      <c r="N744" s="229"/>
      <c r="O744" s="219">
        <v>0</v>
      </c>
      <c r="P744" s="219"/>
      <c r="Q744" s="219">
        <f t="shared" si="46"/>
        <v>21944</v>
      </c>
      <c r="R744" s="219"/>
      <c r="S744" s="219"/>
      <c r="T744" s="219" t="s">
        <v>689</v>
      </c>
      <c r="U744" s="219"/>
      <c r="V744" s="219"/>
      <c r="W744" s="219"/>
      <c r="X744" s="219"/>
      <c r="Y744" s="223" t="s">
        <v>935</v>
      </c>
      <c r="Z744" s="232"/>
      <c r="AA744" s="22"/>
      <c r="AB744" s="24"/>
      <c r="AC744" s="11" t="str">
        <f t="shared" si="44"/>
        <v/>
      </c>
    </row>
    <row r="745" spans="5:29" hidden="1" x14ac:dyDescent="0.2">
      <c r="E745" s="20">
        <v>153</v>
      </c>
      <c r="F745" s="208" t="s">
        <v>12</v>
      </c>
      <c r="G745" s="209"/>
      <c r="H745" s="344"/>
      <c r="I745" s="344"/>
      <c r="J745" s="219">
        <v>37111</v>
      </c>
      <c r="K745" s="219"/>
      <c r="L745" s="219"/>
      <c r="M745" s="227">
        <v>727</v>
      </c>
      <c r="N745" s="227"/>
      <c r="O745" s="219">
        <v>0</v>
      </c>
      <c r="P745" s="219"/>
      <c r="Q745" s="219">
        <f t="shared" si="46"/>
        <v>37111</v>
      </c>
      <c r="R745" s="219"/>
      <c r="S745" s="219"/>
      <c r="T745" s="219" t="s">
        <v>689</v>
      </c>
      <c r="U745" s="219"/>
      <c r="V745" s="219"/>
      <c r="W745" s="219"/>
      <c r="X745" s="219"/>
      <c r="Y745" s="223" t="s">
        <v>934</v>
      </c>
      <c r="Z745" s="232"/>
      <c r="AA745" s="22"/>
      <c r="AB745" s="24"/>
      <c r="AC745" s="11" t="str">
        <f t="shared" si="44"/>
        <v/>
      </c>
    </row>
    <row r="746" spans="5:29" hidden="1" x14ac:dyDescent="0.2">
      <c r="E746" s="20">
        <v>154</v>
      </c>
      <c r="F746" s="208" t="s">
        <v>12</v>
      </c>
      <c r="G746" s="209"/>
      <c r="H746" s="344"/>
      <c r="I746" s="344"/>
      <c r="J746" s="219">
        <v>4080</v>
      </c>
      <c r="K746" s="219"/>
      <c r="L746" s="219"/>
      <c r="M746" s="227">
        <v>729</v>
      </c>
      <c r="N746" s="227"/>
      <c r="O746" s="219">
        <v>0</v>
      </c>
      <c r="P746" s="219"/>
      <c r="Q746" s="219">
        <f t="shared" si="46"/>
        <v>4080</v>
      </c>
      <c r="R746" s="219"/>
      <c r="S746" s="219"/>
      <c r="T746" s="219" t="s">
        <v>689</v>
      </c>
      <c r="U746" s="219"/>
      <c r="V746" s="219"/>
      <c r="W746" s="219"/>
      <c r="X746" s="219"/>
      <c r="Y746" s="219" t="s">
        <v>933</v>
      </c>
      <c r="Z746" s="220"/>
      <c r="AA746" s="22"/>
      <c r="AB746" s="24"/>
      <c r="AC746" s="11" t="str">
        <f t="shared" si="44"/>
        <v/>
      </c>
    </row>
    <row r="747" spans="5:29" hidden="1" x14ac:dyDescent="0.2">
      <c r="E747" s="20">
        <v>155</v>
      </c>
      <c r="F747" s="208" t="s">
        <v>12</v>
      </c>
      <c r="G747" s="209"/>
      <c r="H747" s="344"/>
      <c r="I747" s="344"/>
      <c r="J747" s="219">
        <v>92400</v>
      </c>
      <c r="K747" s="219"/>
      <c r="L747" s="219"/>
      <c r="M747" s="227">
        <v>734</v>
      </c>
      <c r="N747" s="227"/>
      <c r="O747" s="219">
        <v>0</v>
      </c>
      <c r="P747" s="219"/>
      <c r="Q747" s="219">
        <f t="shared" si="46"/>
        <v>92400</v>
      </c>
      <c r="R747" s="219"/>
      <c r="S747" s="219"/>
      <c r="T747" s="219" t="s">
        <v>76</v>
      </c>
      <c r="U747" s="219"/>
      <c r="V747" s="219"/>
      <c r="W747" s="219"/>
      <c r="X747" s="219"/>
      <c r="Y747" s="219" t="s">
        <v>932</v>
      </c>
      <c r="Z747" s="220"/>
      <c r="AA747" s="22"/>
      <c r="AB747" s="24"/>
      <c r="AC747" s="11" t="str">
        <f t="shared" si="44"/>
        <v/>
      </c>
    </row>
    <row r="748" spans="5:29" hidden="1" x14ac:dyDescent="0.2">
      <c r="E748" s="20">
        <v>156</v>
      </c>
      <c r="F748" s="208" t="s">
        <v>12</v>
      </c>
      <c r="G748" s="209"/>
      <c r="H748" s="344"/>
      <c r="I748" s="344"/>
      <c r="J748" s="219">
        <v>48300</v>
      </c>
      <c r="K748" s="219"/>
      <c r="L748" s="219"/>
      <c r="M748" s="227">
        <v>756</v>
      </c>
      <c r="N748" s="229"/>
      <c r="O748" s="219">
        <v>0</v>
      </c>
      <c r="P748" s="219"/>
      <c r="Q748" s="219">
        <f t="shared" si="46"/>
        <v>48300</v>
      </c>
      <c r="R748" s="219"/>
      <c r="S748" s="219"/>
      <c r="T748" s="219" t="s">
        <v>76</v>
      </c>
      <c r="U748" s="219"/>
      <c r="V748" s="219"/>
      <c r="W748" s="219"/>
      <c r="X748" s="219"/>
      <c r="Y748" s="219" t="s">
        <v>931</v>
      </c>
      <c r="Z748" s="220"/>
      <c r="AA748" s="22"/>
      <c r="AB748" s="24"/>
      <c r="AC748" s="11" t="str">
        <f t="shared" si="44"/>
        <v/>
      </c>
    </row>
    <row r="749" spans="5:29" hidden="1" x14ac:dyDescent="0.2">
      <c r="E749" s="20">
        <v>157</v>
      </c>
      <c r="F749" s="208" t="s">
        <v>12</v>
      </c>
      <c r="G749" s="209"/>
      <c r="H749" s="344"/>
      <c r="I749" s="344"/>
      <c r="J749" s="219">
        <v>55125</v>
      </c>
      <c r="K749" s="219"/>
      <c r="L749" s="219"/>
      <c r="M749" s="227">
        <v>757</v>
      </c>
      <c r="N749" s="227"/>
      <c r="O749" s="219">
        <v>0</v>
      </c>
      <c r="P749" s="219"/>
      <c r="Q749" s="219">
        <f t="shared" si="46"/>
        <v>55125</v>
      </c>
      <c r="R749" s="219"/>
      <c r="S749" s="219"/>
      <c r="T749" s="219" t="s">
        <v>76</v>
      </c>
      <c r="U749" s="219"/>
      <c r="V749" s="219"/>
      <c r="W749" s="219"/>
      <c r="X749" s="219"/>
      <c r="Y749" s="219" t="s">
        <v>930</v>
      </c>
      <c r="Z749" s="220"/>
      <c r="AA749" s="22"/>
      <c r="AB749" s="24"/>
      <c r="AC749" s="11" t="str">
        <f t="shared" si="44"/>
        <v/>
      </c>
    </row>
    <row r="750" spans="5:29" hidden="1" x14ac:dyDescent="0.2">
      <c r="E750" s="20">
        <v>158</v>
      </c>
      <c r="F750" s="208" t="s">
        <v>12</v>
      </c>
      <c r="G750" s="209"/>
      <c r="H750" s="344"/>
      <c r="I750" s="344"/>
      <c r="J750" s="219">
        <v>8717</v>
      </c>
      <c r="K750" s="219"/>
      <c r="L750" s="219"/>
      <c r="M750" s="229">
        <v>758</v>
      </c>
      <c r="N750" s="229"/>
      <c r="O750" s="219">
        <v>0</v>
      </c>
      <c r="P750" s="219"/>
      <c r="Q750" s="219">
        <f t="shared" si="46"/>
        <v>8717</v>
      </c>
      <c r="R750" s="219"/>
      <c r="S750" s="219"/>
      <c r="T750" s="219" t="s">
        <v>211</v>
      </c>
      <c r="U750" s="219"/>
      <c r="V750" s="219"/>
      <c r="W750" s="219"/>
      <c r="X750" s="219"/>
      <c r="Y750" s="219" t="s">
        <v>929</v>
      </c>
      <c r="Z750" s="220"/>
      <c r="AA750" s="22"/>
      <c r="AB750" s="24"/>
      <c r="AC750" s="11" t="str">
        <f t="shared" si="44"/>
        <v/>
      </c>
    </row>
    <row r="751" spans="5:29" hidden="1" x14ac:dyDescent="0.2">
      <c r="E751" s="20">
        <v>159</v>
      </c>
      <c r="F751" s="208" t="s">
        <v>12</v>
      </c>
      <c r="G751" s="209"/>
      <c r="H751" s="344"/>
      <c r="I751" s="344"/>
      <c r="J751" s="219">
        <v>52500</v>
      </c>
      <c r="K751" s="219"/>
      <c r="L751" s="219"/>
      <c r="M751" s="227">
        <v>759</v>
      </c>
      <c r="N751" s="229"/>
      <c r="O751" s="219">
        <v>0</v>
      </c>
      <c r="P751" s="219"/>
      <c r="Q751" s="219">
        <f t="shared" si="46"/>
        <v>52500</v>
      </c>
      <c r="R751" s="219"/>
      <c r="S751" s="219"/>
      <c r="T751" s="219" t="s">
        <v>928</v>
      </c>
      <c r="U751" s="219"/>
      <c r="V751" s="219"/>
      <c r="W751" s="219"/>
      <c r="X751" s="219"/>
      <c r="Y751" s="223" t="s">
        <v>927</v>
      </c>
      <c r="Z751" s="232"/>
      <c r="AA751" s="22"/>
      <c r="AB751" s="24"/>
      <c r="AC751" s="11" t="str">
        <f t="shared" si="44"/>
        <v/>
      </c>
    </row>
    <row r="752" spans="5:29" hidden="1" x14ac:dyDescent="0.2">
      <c r="E752" s="20">
        <v>160</v>
      </c>
      <c r="F752" s="208" t="s">
        <v>12</v>
      </c>
      <c r="G752" s="209"/>
      <c r="H752" s="344"/>
      <c r="I752" s="344"/>
      <c r="J752" s="219">
        <v>118125</v>
      </c>
      <c r="K752" s="219"/>
      <c r="L752" s="219"/>
      <c r="M752" s="227">
        <v>774</v>
      </c>
      <c r="N752" s="227"/>
      <c r="O752" s="219">
        <v>0</v>
      </c>
      <c r="P752" s="219"/>
      <c r="Q752" s="219">
        <f t="shared" si="46"/>
        <v>118125</v>
      </c>
      <c r="R752" s="219"/>
      <c r="S752" s="219"/>
      <c r="T752" s="219" t="s">
        <v>926</v>
      </c>
      <c r="U752" s="219"/>
      <c r="V752" s="219"/>
      <c r="W752" s="219"/>
      <c r="X752" s="219"/>
      <c r="Y752" s="219" t="s">
        <v>925</v>
      </c>
      <c r="Z752" s="220"/>
      <c r="AA752" s="22"/>
      <c r="AB752" s="24"/>
      <c r="AC752" s="11" t="str">
        <f t="shared" si="44"/>
        <v/>
      </c>
    </row>
    <row r="753" spans="5:29" hidden="1" x14ac:dyDescent="0.2">
      <c r="E753" s="20">
        <v>161</v>
      </c>
      <c r="F753" s="208" t="s">
        <v>12</v>
      </c>
      <c r="G753" s="209"/>
      <c r="H753" s="344"/>
      <c r="I753" s="344"/>
      <c r="J753" s="219">
        <v>12243</v>
      </c>
      <c r="K753" s="219"/>
      <c r="L753" s="219"/>
      <c r="M753" s="227">
        <v>798</v>
      </c>
      <c r="N753" s="227"/>
      <c r="O753" s="219">
        <v>0</v>
      </c>
      <c r="P753" s="219"/>
      <c r="Q753" s="219">
        <f t="shared" si="46"/>
        <v>12243</v>
      </c>
      <c r="R753" s="219"/>
      <c r="S753" s="219"/>
      <c r="T753" s="219" t="s">
        <v>87</v>
      </c>
      <c r="U753" s="219"/>
      <c r="V753" s="219"/>
      <c r="W753" s="219"/>
      <c r="X753" s="219"/>
      <c r="Y753" s="219" t="s">
        <v>866</v>
      </c>
      <c r="Z753" s="220"/>
      <c r="AA753" s="22"/>
      <c r="AB753" s="24"/>
      <c r="AC753" s="11" t="str">
        <f t="shared" si="44"/>
        <v/>
      </c>
    </row>
    <row r="754" spans="5:29" hidden="1" x14ac:dyDescent="0.2">
      <c r="E754" s="20">
        <v>162</v>
      </c>
      <c r="F754" s="208" t="s">
        <v>12</v>
      </c>
      <c r="G754" s="209"/>
      <c r="H754" s="344"/>
      <c r="I754" s="344"/>
      <c r="J754" s="219">
        <v>150000</v>
      </c>
      <c r="K754" s="219"/>
      <c r="L754" s="219"/>
      <c r="M754" s="227" t="s">
        <v>924</v>
      </c>
      <c r="N754" s="227"/>
      <c r="O754" s="219">
        <v>15000</v>
      </c>
      <c r="P754" s="219"/>
      <c r="Q754" s="219">
        <f t="shared" si="46"/>
        <v>135000</v>
      </c>
      <c r="R754" s="219"/>
      <c r="S754" s="219"/>
      <c r="T754" s="219" t="s">
        <v>683</v>
      </c>
      <c r="U754" s="219"/>
      <c r="V754" s="219"/>
      <c r="W754" s="219"/>
      <c r="X754" s="219"/>
      <c r="Y754" s="219" t="s">
        <v>923</v>
      </c>
      <c r="Z754" s="220"/>
      <c r="AA754" s="22"/>
      <c r="AB754" s="24"/>
      <c r="AC754" s="11" t="str">
        <f t="shared" si="44"/>
        <v/>
      </c>
    </row>
    <row r="755" spans="5:29" hidden="1" x14ac:dyDescent="0.2">
      <c r="E755" s="20">
        <v>163</v>
      </c>
      <c r="F755" s="208" t="s">
        <v>12</v>
      </c>
      <c r="G755" s="209"/>
      <c r="H755" s="344"/>
      <c r="I755" s="344"/>
      <c r="J755" s="219">
        <v>80000</v>
      </c>
      <c r="K755" s="219"/>
      <c r="L755" s="219"/>
      <c r="M755" s="227" t="s">
        <v>922</v>
      </c>
      <c r="N755" s="227"/>
      <c r="O755" s="219">
        <v>0</v>
      </c>
      <c r="P755" s="219"/>
      <c r="Q755" s="219">
        <f t="shared" si="46"/>
        <v>80000</v>
      </c>
      <c r="R755" s="219"/>
      <c r="S755" s="219"/>
      <c r="T755" s="219" t="s">
        <v>921</v>
      </c>
      <c r="U755" s="219"/>
      <c r="V755" s="219"/>
      <c r="W755" s="219"/>
      <c r="X755" s="219"/>
      <c r="Y755" s="219" t="s">
        <v>920</v>
      </c>
      <c r="Z755" s="220"/>
      <c r="AA755" s="22"/>
      <c r="AB755" s="24"/>
      <c r="AC755" s="11" t="str">
        <f t="shared" si="44"/>
        <v/>
      </c>
    </row>
    <row r="756" spans="5:29" hidden="1" x14ac:dyDescent="0.2">
      <c r="E756" s="20">
        <v>164</v>
      </c>
      <c r="F756" s="208" t="s">
        <v>12</v>
      </c>
      <c r="G756" s="209"/>
      <c r="H756" s="344"/>
      <c r="I756" s="344"/>
      <c r="J756" s="219">
        <v>28600</v>
      </c>
      <c r="K756" s="219"/>
      <c r="L756" s="219"/>
      <c r="M756" s="227" t="s">
        <v>919</v>
      </c>
      <c r="N756" s="227"/>
      <c r="O756" s="219">
        <v>2860</v>
      </c>
      <c r="P756" s="219"/>
      <c r="Q756" s="219">
        <f t="shared" si="46"/>
        <v>25740</v>
      </c>
      <c r="R756" s="219"/>
      <c r="S756" s="219"/>
      <c r="T756" s="219" t="s">
        <v>718</v>
      </c>
      <c r="U756" s="219"/>
      <c r="V756" s="219"/>
      <c r="W756" s="219"/>
      <c r="X756" s="219"/>
      <c r="Y756" s="219" t="s">
        <v>918</v>
      </c>
      <c r="Z756" s="220"/>
      <c r="AA756" s="22"/>
      <c r="AB756" s="24"/>
      <c r="AC756" s="11" t="str">
        <f t="shared" si="44"/>
        <v/>
      </c>
    </row>
    <row r="757" spans="5:29" hidden="1" x14ac:dyDescent="0.2">
      <c r="E757" s="20">
        <v>165</v>
      </c>
      <c r="F757" s="208" t="s">
        <v>12</v>
      </c>
      <c r="G757" s="209"/>
      <c r="H757" s="344"/>
      <c r="I757" s="344"/>
      <c r="J757" s="219">
        <v>7100</v>
      </c>
      <c r="K757" s="219"/>
      <c r="L757" s="219"/>
      <c r="M757" s="227">
        <v>792</v>
      </c>
      <c r="N757" s="227"/>
      <c r="O757" s="219">
        <v>0</v>
      </c>
      <c r="P757" s="219"/>
      <c r="Q757" s="219">
        <f t="shared" si="46"/>
        <v>7100</v>
      </c>
      <c r="R757" s="219"/>
      <c r="S757" s="219"/>
      <c r="T757" s="219" t="s">
        <v>225</v>
      </c>
      <c r="U757" s="219"/>
      <c r="V757" s="219"/>
      <c r="W757" s="219"/>
      <c r="X757" s="219"/>
      <c r="Y757" s="223" t="s">
        <v>917</v>
      </c>
      <c r="Z757" s="232"/>
      <c r="AA757" s="22"/>
      <c r="AB757" s="24"/>
      <c r="AC757" s="11" t="str">
        <f t="shared" si="44"/>
        <v/>
      </c>
    </row>
    <row r="758" spans="5:29" hidden="1" x14ac:dyDescent="0.2">
      <c r="E758" s="20">
        <v>166</v>
      </c>
      <c r="F758" s="208" t="s">
        <v>12</v>
      </c>
      <c r="G758" s="209"/>
      <c r="H758" s="344"/>
      <c r="I758" s="344"/>
      <c r="J758" s="219">
        <v>75360</v>
      </c>
      <c r="K758" s="219"/>
      <c r="L758" s="219"/>
      <c r="M758" s="227">
        <v>793</v>
      </c>
      <c r="N758" s="227"/>
      <c r="O758" s="219">
        <v>0</v>
      </c>
      <c r="P758" s="219"/>
      <c r="Q758" s="219">
        <f t="shared" si="46"/>
        <v>75360</v>
      </c>
      <c r="R758" s="219"/>
      <c r="S758" s="219"/>
      <c r="T758" s="219" t="s">
        <v>188</v>
      </c>
      <c r="U758" s="219"/>
      <c r="V758" s="219"/>
      <c r="W758" s="219"/>
      <c r="X758" s="219"/>
      <c r="Y758" s="223" t="s">
        <v>916</v>
      </c>
      <c r="Z758" s="232"/>
      <c r="AA758" s="22"/>
      <c r="AB758" s="24"/>
      <c r="AC758" s="11" t="str">
        <f t="shared" si="44"/>
        <v/>
      </c>
    </row>
    <row r="759" spans="5:29" hidden="1" x14ac:dyDescent="0.2">
      <c r="E759" s="20">
        <v>167</v>
      </c>
      <c r="F759" s="208" t="s">
        <v>12</v>
      </c>
      <c r="G759" s="209"/>
      <c r="H759" s="344"/>
      <c r="I759" s="344"/>
      <c r="J759" s="219">
        <v>26640</v>
      </c>
      <c r="K759" s="219"/>
      <c r="L759" s="219"/>
      <c r="M759" s="227">
        <v>793</v>
      </c>
      <c r="N759" s="227"/>
      <c r="O759" s="219">
        <v>0</v>
      </c>
      <c r="P759" s="219"/>
      <c r="Q759" s="219">
        <f t="shared" si="46"/>
        <v>26640</v>
      </c>
      <c r="R759" s="219"/>
      <c r="S759" s="219"/>
      <c r="T759" s="219" t="s">
        <v>188</v>
      </c>
      <c r="U759" s="219"/>
      <c r="V759" s="219"/>
      <c r="W759" s="219"/>
      <c r="X759" s="219"/>
      <c r="Y759" s="223" t="s">
        <v>916</v>
      </c>
      <c r="Z759" s="232"/>
      <c r="AA759" s="22"/>
      <c r="AB759" s="24"/>
      <c r="AC759" s="11" t="str">
        <f t="shared" si="44"/>
        <v/>
      </c>
    </row>
    <row r="760" spans="5:29" hidden="1" x14ac:dyDescent="0.2">
      <c r="E760" s="20">
        <v>168</v>
      </c>
      <c r="F760" s="208" t="s">
        <v>12</v>
      </c>
      <c r="G760" s="209"/>
      <c r="H760" s="344"/>
      <c r="I760" s="344"/>
      <c r="J760" s="219">
        <v>12240</v>
      </c>
      <c r="K760" s="219"/>
      <c r="L760" s="219"/>
      <c r="M760" s="227">
        <v>793</v>
      </c>
      <c r="N760" s="227"/>
      <c r="O760" s="219">
        <v>0</v>
      </c>
      <c r="P760" s="219"/>
      <c r="Q760" s="219">
        <f t="shared" si="46"/>
        <v>12240</v>
      </c>
      <c r="R760" s="219"/>
      <c r="S760" s="219"/>
      <c r="T760" s="219" t="s">
        <v>188</v>
      </c>
      <c r="U760" s="219"/>
      <c r="V760" s="219"/>
      <c r="W760" s="219"/>
      <c r="X760" s="219"/>
      <c r="Y760" s="223" t="s">
        <v>916</v>
      </c>
      <c r="Z760" s="232"/>
      <c r="AA760" s="22"/>
      <c r="AB760" s="21"/>
      <c r="AC760" s="11" t="str">
        <f t="shared" si="44"/>
        <v/>
      </c>
    </row>
    <row r="761" spans="5:29" hidden="1" x14ac:dyDescent="0.2">
      <c r="E761" s="20">
        <v>169</v>
      </c>
      <c r="F761" s="208" t="s">
        <v>12</v>
      </c>
      <c r="G761" s="209"/>
      <c r="H761" s="344"/>
      <c r="I761" s="344"/>
      <c r="J761" s="219">
        <v>22400</v>
      </c>
      <c r="K761" s="219"/>
      <c r="L761" s="219"/>
      <c r="M761" s="227">
        <v>793</v>
      </c>
      <c r="N761" s="227"/>
      <c r="O761" s="219">
        <v>0</v>
      </c>
      <c r="P761" s="219"/>
      <c r="Q761" s="219">
        <f t="shared" si="46"/>
        <v>22400</v>
      </c>
      <c r="R761" s="219"/>
      <c r="S761" s="219"/>
      <c r="T761" s="219" t="s">
        <v>188</v>
      </c>
      <c r="U761" s="219"/>
      <c r="V761" s="219"/>
      <c r="W761" s="219"/>
      <c r="X761" s="219"/>
      <c r="Y761" s="223" t="s">
        <v>916</v>
      </c>
      <c r="Z761" s="232"/>
      <c r="AA761" s="22"/>
      <c r="AB761" s="24"/>
      <c r="AC761" s="11" t="str">
        <f t="shared" si="44"/>
        <v/>
      </c>
    </row>
    <row r="762" spans="5:29" hidden="1" x14ac:dyDescent="0.2">
      <c r="E762" s="20">
        <v>170</v>
      </c>
      <c r="F762" s="261" t="s">
        <v>149</v>
      </c>
      <c r="G762" s="262"/>
      <c r="H762" s="344"/>
      <c r="I762" s="344"/>
      <c r="J762" s="219">
        <v>36430</v>
      </c>
      <c r="K762" s="219"/>
      <c r="L762" s="219"/>
      <c r="M762" s="227">
        <v>802</v>
      </c>
      <c r="N762" s="227"/>
      <c r="O762" s="219">
        <v>0</v>
      </c>
      <c r="P762" s="219"/>
      <c r="Q762" s="219">
        <f t="shared" si="46"/>
        <v>36430</v>
      </c>
      <c r="R762" s="219"/>
      <c r="S762" s="219"/>
      <c r="T762" s="219" t="s">
        <v>817</v>
      </c>
      <c r="U762" s="219"/>
      <c r="V762" s="219"/>
      <c r="W762" s="219"/>
      <c r="X762" s="219"/>
      <c r="Y762" s="219" t="s">
        <v>915</v>
      </c>
      <c r="Z762" s="220"/>
      <c r="AA762" s="22"/>
      <c r="AB762" s="24"/>
      <c r="AC762" s="11" t="str">
        <f t="shared" si="44"/>
        <v/>
      </c>
    </row>
    <row r="763" spans="5:29" hidden="1" x14ac:dyDescent="0.2">
      <c r="E763" s="20">
        <v>171</v>
      </c>
      <c r="F763" s="261" t="s">
        <v>12</v>
      </c>
      <c r="G763" s="262"/>
      <c r="H763" s="344"/>
      <c r="I763" s="344"/>
      <c r="J763" s="219">
        <v>199999</v>
      </c>
      <c r="K763" s="219"/>
      <c r="L763" s="219"/>
      <c r="M763" s="227" t="s">
        <v>914</v>
      </c>
      <c r="N763" s="227"/>
      <c r="O763" s="219">
        <v>19999</v>
      </c>
      <c r="P763" s="219"/>
      <c r="Q763" s="219">
        <f t="shared" si="46"/>
        <v>180000</v>
      </c>
      <c r="R763" s="219"/>
      <c r="S763" s="219"/>
      <c r="T763" s="219" t="s">
        <v>732</v>
      </c>
      <c r="U763" s="219"/>
      <c r="V763" s="219"/>
      <c r="W763" s="219"/>
      <c r="X763" s="219"/>
      <c r="Y763" s="219" t="s">
        <v>913</v>
      </c>
      <c r="Z763" s="220"/>
      <c r="AA763" s="22"/>
      <c r="AB763" s="24"/>
      <c r="AC763" s="11" t="str">
        <f t="shared" si="44"/>
        <v/>
      </c>
    </row>
    <row r="764" spans="5:29" hidden="1" x14ac:dyDescent="0.2">
      <c r="E764" s="20">
        <v>172</v>
      </c>
      <c r="F764" s="383" t="s">
        <v>149</v>
      </c>
      <c r="G764" s="384"/>
      <c r="H764" s="217"/>
      <c r="I764" s="217"/>
      <c r="J764" s="206">
        <v>13705</v>
      </c>
      <c r="K764" s="206"/>
      <c r="L764" s="206"/>
      <c r="M764" s="385" t="s">
        <v>912</v>
      </c>
      <c r="N764" s="385"/>
      <c r="O764" s="206">
        <v>0</v>
      </c>
      <c r="P764" s="206"/>
      <c r="Q764" s="206">
        <f t="shared" si="46"/>
        <v>13705</v>
      </c>
      <c r="R764" s="206"/>
      <c r="S764" s="206"/>
      <c r="T764" s="206" t="s">
        <v>151</v>
      </c>
      <c r="U764" s="206"/>
      <c r="V764" s="206"/>
      <c r="W764" s="206"/>
      <c r="X764" s="206"/>
      <c r="Y764" s="206" t="s">
        <v>911</v>
      </c>
      <c r="Z764" s="207"/>
      <c r="AA764" s="22"/>
      <c r="AB764" s="24"/>
      <c r="AC764" s="11" t="str">
        <f t="shared" si="44"/>
        <v/>
      </c>
    </row>
    <row r="765" spans="5:29" hidden="1" x14ac:dyDescent="0.2">
      <c r="E765" s="20">
        <v>173</v>
      </c>
      <c r="F765" s="261" t="s">
        <v>149</v>
      </c>
      <c r="G765" s="262"/>
      <c r="H765" s="344"/>
      <c r="I765" s="344"/>
      <c r="J765" s="219">
        <v>-21200</v>
      </c>
      <c r="K765" s="219"/>
      <c r="L765" s="219"/>
      <c r="M765" s="227">
        <v>826</v>
      </c>
      <c r="N765" s="227"/>
      <c r="O765" s="219">
        <v>0</v>
      </c>
      <c r="P765" s="219"/>
      <c r="Q765" s="219">
        <f t="shared" si="46"/>
        <v>-21200</v>
      </c>
      <c r="R765" s="219"/>
      <c r="S765" s="219"/>
      <c r="T765" s="219" t="s">
        <v>817</v>
      </c>
      <c r="U765" s="219"/>
      <c r="V765" s="219"/>
      <c r="W765" s="219"/>
      <c r="X765" s="219"/>
      <c r="Y765" s="219" t="s">
        <v>910</v>
      </c>
      <c r="Z765" s="220"/>
      <c r="AA765" s="22"/>
      <c r="AB765" s="24"/>
      <c r="AC765" s="11" t="str">
        <f t="shared" si="44"/>
        <v/>
      </c>
    </row>
    <row r="766" spans="5:29" hidden="1" x14ac:dyDescent="0.2">
      <c r="E766" s="20">
        <v>174</v>
      </c>
      <c r="F766" s="208" t="s">
        <v>12</v>
      </c>
      <c r="G766" s="209"/>
      <c r="H766" s="344"/>
      <c r="I766" s="344"/>
      <c r="J766" s="219">
        <v>1200</v>
      </c>
      <c r="K766" s="219"/>
      <c r="L766" s="219"/>
      <c r="M766" s="227">
        <v>814</v>
      </c>
      <c r="N766" s="227"/>
      <c r="O766" s="219">
        <v>0</v>
      </c>
      <c r="P766" s="219"/>
      <c r="Q766" s="219">
        <f t="shared" si="46"/>
        <v>1200</v>
      </c>
      <c r="R766" s="219"/>
      <c r="S766" s="219"/>
      <c r="T766" s="219" t="s">
        <v>875</v>
      </c>
      <c r="U766" s="219"/>
      <c r="V766" s="219"/>
      <c r="W766" s="219"/>
      <c r="X766" s="219"/>
      <c r="Y766" s="219" t="s">
        <v>909</v>
      </c>
      <c r="Z766" s="220"/>
      <c r="AA766" s="22"/>
      <c r="AB766" s="24"/>
      <c r="AC766" s="11" t="str">
        <f t="shared" si="44"/>
        <v/>
      </c>
    </row>
    <row r="767" spans="5:29" hidden="1" x14ac:dyDescent="0.2">
      <c r="E767" s="20">
        <v>175</v>
      </c>
      <c r="F767" s="261" t="s">
        <v>149</v>
      </c>
      <c r="G767" s="262"/>
      <c r="H767" s="344"/>
      <c r="I767" s="344"/>
      <c r="J767" s="219">
        <v>100000</v>
      </c>
      <c r="K767" s="219"/>
      <c r="L767" s="219"/>
      <c r="M767" s="227" t="s">
        <v>908</v>
      </c>
      <c r="N767" s="227"/>
      <c r="O767" s="219">
        <v>10000</v>
      </c>
      <c r="P767" s="219"/>
      <c r="Q767" s="219">
        <f t="shared" ref="Q767:Q796" si="47">J767-O767</f>
        <v>90000</v>
      </c>
      <c r="R767" s="219"/>
      <c r="S767" s="219"/>
      <c r="T767" s="219" t="s">
        <v>907</v>
      </c>
      <c r="U767" s="219"/>
      <c r="V767" s="219"/>
      <c r="W767" s="219"/>
      <c r="X767" s="219"/>
      <c r="Y767" s="219" t="s">
        <v>906</v>
      </c>
      <c r="Z767" s="220"/>
      <c r="AA767" s="22"/>
      <c r="AB767" s="24"/>
      <c r="AC767" s="11" t="str">
        <f t="shared" si="44"/>
        <v/>
      </c>
    </row>
    <row r="768" spans="5:29" hidden="1" x14ac:dyDescent="0.2">
      <c r="E768" s="20">
        <v>176</v>
      </c>
      <c r="F768" s="261" t="s">
        <v>149</v>
      </c>
      <c r="G768" s="262"/>
      <c r="H768" s="344"/>
      <c r="I768" s="344"/>
      <c r="J768" s="219">
        <v>3450</v>
      </c>
      <c r="K768" s="219"/>
      <c r="L768" s="219"/>
      <c r="M768" s="227">
        <v>879</v>
      </c>
      <c r="N768" s="227"/>
      <c r="O768" s="219">
        <v>0</v>
      </c>
      <c r="P768" s="219"/>
      <c r="Q768" s="219">
        <f t="shared" si="47"/>
        <v>3450</v>
      </c>
      <c r="R768" s="219"/>
      <c r="S768" s="219"/>
      <c r="T768" s="219" t="s">
        <v>358</v>
      </c>
      <c r="U768" s="219"/>
      <c r="V768" s="219"/>
      <c r="W768" s="219"/>
      <c r="X768" s="219"/>
      <c r="Y768" s="219" t="s">
        <v>357</v>
      </c>
      <c r="Z768" s="220"/>
      <c r="AA768" s="22"/>
      <c r="AB768" s="24"/>
      <c r="AC768" s="11" t="str">
        <f t="shared" si="44"/>
        <v/>
      </c>
    </row>
    <row r="769" spans="5:29" hidden="1" x14ac:dyDescent="0.2">
      <c r="E769" s="20">
        <v>177</v>
      </c>
      <c r="F769" s="208" t="s">
        <v>12</v>
      </c>
      <c r="G769" s="209"/>
      <c r="H769" s="344"/>
      <c r="I769" s="344"/>
      <c r="J769" s="219">
        <v>42000</v>
      </c>
      <c r="K769" s="219"/>
      <c r="L769" s="219"/>
      <c r="M769" s="334">
        <v>212</v>
      </c>
      <c r="N769" s="334"/>
      <c r="O769" s="219">
        <v>0</v>
      </c>
      <c r="P769" s="219"/>
      <c r="Q769" s="219">
        <f t="shared" si="47"/>
        <v>42000</v>
      </c>
      <c r="R769" s="219"/>
      <c r="S769" s="219"/>
      <c r="T769" s="219" t="s">
        <v>102</v>
      </c>
      <c r="U769" s="219"/>
      <c r="V769" s="219"/>
      <c r="W769" s="219"/>
      <c r="X769" s="219"/>
      <c r="Y769" s="223" t="s">
        <v>905</v>
      </c>
      <c r="Z769" s="232"/>
      <c r="AA769" s="22"/>
      <c r="AB769" s="24"/>
      <c r="AC769" s="11" t="str">
        <f t="shared" si="44"/>
        <v/>
      </c>
    </row>
    <row r="770" spans="5:29" hidden="1" x14ac:dyDescent="0.2">
      <c r="E770" s="20">
        <v>178</v>
      </c>
      <c r="F770" s="208" t="s">
        <v>12</v>
      </c>
      <c r="G770" s="209"/>
      <c r="H770" s="344"/>
      <c r="I770" s="344"/>
      <c r="J770" s="219">
        <v>145950</v>
      </c>
      <c r="K770" s="219"/>
      <c r="L770" s="219"/>
      <c r="M770" s="334">
        <v>258</v>
      </c>
      <c r="N770" s="334"/>
      <c r="O770" s="219">
        <v>0</v>
      </c>
      <c r="P770" s="219"/>
      <c r="Q770" s="219">
        <f t="shared" si="47"/>
        <v>145950</v>
      </c>
      <c r="R770" s="219"/>
      <c r="S770" s="219"/>
      <c r="T770" s="219" t="s">
        <v>100</v>
      </c>
      <c r="U770" s="219"/>
      <c r="V770" s="219"/>
      <c r="W770" s="219"/>
      <c r="X770" s="219"/>
      <c r="Y770" s="219" t="s">
        <v>904</v>
      </c>
      <c r="Z770" s="220"/>
      <c r="AA770" s="22"/>
      <c r="AB770" s="24"/>
      <c r="AC770" s="11" t="str">
        <f t="shared" si="44"/>
        <v/>
      </c>
    </row>
    <row r="771" spans="5:29" hidden="1" x14ac:dyDescent="0.2">
      <c r="E771" s="20">
        <v>179</v>
      </c>
      <c r="F771" s="208" t="s">
        <v>12</v>
      </c>
      <c r="G771" s="209"/>
      <c r="H771" s="344"/>
      <c r="I771" s="344"/>
      <c r="J771" s="219">
        <v>15120</v>
      </c>
      <c r="K771" s="219"/>
      <c r="L771" s="219"/>
      <c r="M771" s="227">
        <v>866</v>
      </c>
      <c r="N771" s="227"/>
      <c r="O771" s="219">
        <v>0</v>
      </c>
      <c r="P771" s="219"/>
      <c r="Q771" s="219">
        <f t="shared" si="47"/>
        <v>15120</v>
      </c>
      <c r="R771" s="219"/>
      <c r="S771" s="219"/>
      <c r="T771" s="219" t="s">
        <v>93</v>
      </c>
      <c r="U771" s="219"/>
      <c r="V771" s="219"/>
      <c r="W771" s="219"/>
      <c r="X771" s="219"/>
      <c r="Y771" s="223" t="s">
        <v>903</v>
      </c>
      <c r="Z771" s="232"/>
      <c r="AA771" s="22"/>
      <c r="AB771" s="24"/>
      <c r="AC771" s="11" t="str">
        <f t="shared" si="44"/>
        <v/>
      </c>
    </row>
    <row r="772" spans="5:29" hidden="1" x14ac:dyDescent="0.2">
      <c r="E772" s="20">
        <v>180</v>
      </c>
      <c r="F772" s="208" t="s">
        <v>12</v>
      </c>
      <c r="G772" s="209"/>
      <c r="H772" s="344"/>
      <c r="I772" s="344"/>
      <c r="J772" s="219">
        <v>35595</v>
      </c>
      <c r="K772" s="219"/>
      <c r="L772" s="219"/>
      <c r="M772" s="227">
        <v>867</v>
      </c>
      <c r="N772" s="227"/>
      <c r="O772" s="219">
        <v>0</v>
      </c>
      <c r="P772" s="219"/>
      <c r="Q772" s="219">
        <f t="shared" si="47"/>
        <v>35595</v>
      </c>
      <c r="R772" s="219"/>
      <c r="S772" s="219"/>
      <c r="T772" s="219" t="s">
        <v>902</v>
      </c>
      <c r="U772" s="219"/>
      <c r="V772" s="219"/>
      <c r="W772" s="219"/>
      <c r="X772" s="219"/>
      <c r="Y772" s="223" t="s">
        <v>901</v>
      </c>
      <c r="Z772" s="232"/>
      <c r="AA772" s="22"/>
      <c r="AB772" s="24"/>
      <c r="AC772" s="11" t="str">
        <f t="shared" si="44"/>
        <v/>
      </c>
    </row>
    <row r="773" spans="5:29" hidden="1" x14ac:dyDescent="0.2">
      <c r="E773" s="20">
        <v>181</v>
      </c>
      <c r="F773" s="208" t="s">
        <v>12</v>
      </c>
      <c r="G773" s="209"/>
      <c r="H773" s="344"/>
      <c r="I773" s="344"/>
      <c r="J773" s="219">
        <v>4069</v>
      </c>
      <c r="K773" s="219"/>
      <c r="L773" s="219"/>
      <c r="M773" s="227">
        <v>868</v>
      </c>
      <c r="N773" s="227"/>
      <c r="O773" s="219">
        <v>0</v>
      </c>
      <c r="P773" s="219"/>
      <c r="Q773" s="219">
        <f t="shared" si="47"/>
        <v>4069</v>
      </c>
      <c r="R773" s="219"/>
      <c r="S773" s="219"/>
      <c r="T773" s="219" t="s">
        <v>703</v>
      </c>
      <c r="U773" s="219"/>
      <c r="V773" s="219"/>
      <c r="W773" s="219"/>
      <c r="X773" s="219"/>
      <c r="Y773" s="219" t="s">
        <v>900</v>
      </c>
      <c r="Z773" s="220"/>
      <c r="AA773" s="22"/>
      <c r="AB773" s="24"/>
      <c r="AC773" s="11" t="str">
        <f t="shared" si="44"/>
        <v/>
      </c>
    </row>
    <row r="774" spans="5:29" hidden="1" x14ac:dyDescent="0.2">
      <c r="E774" s="20">
        <v>182</v>
      </c>
      <c r="F774" s="208" t="s">
        <v>12</v>
      </c>
      <c r="G774" s="209"/>
      <c r="H774" s="344"/>
      <c r="I774" s="344"/>
      <c r="J774" s="219">
        <v>190540</v>
      </c>
      <c r="K774" s="219"/>
      <c r="L774" s="219"/>
      <c r="M774" s="227">
        <v>794</v>
      </c>
      <c r="N774" s="227"/>
      <c r="O774" s="219">
        <v>0</v>
      </c>
      <c r="P774" s="219"/>
      <c r="Q774" s="219">
        <f t="shared" si="47"/>
        <v>190540</v>
      </c>
      <c r="R774" s="219"/>
      <c r="S774" s="219"/>
      <c r="T774" s="219" t="s">
        <v>899</v>
      </c>
      <c r="U774" s="219"/>
      <c r="V774" s="219"/>
      <c r="W774" s="219"/>
      <c r="X774" s="219"/>
      <c r="Y774" s="219" t="s">
        <v>898</v>
      </c>
      <c r="Z774" s="220"/>
      <c r="AA774" s="22"/>
      <c r="AB774" s="24"/>
      <c r="AC774" s="11" t="str">
        <f t="shared" si="44"/>
        <v/>
      </c>
    </row>
    <row r="775" spans="5:29" hidden="1" x14ac:dyDescent="0.2">
      <c r="E775" s="20">
        <v>183</v>
      </c>
      <c r="F775" s="208" t="s">
        <v>12</v>
      </c>
      <c r="G775" s="209"/>
      <c r="H775" s="344"/>
      <c r="I775" s="344"/>
      <c r="J775" s="219">
        <v>406350</v>
      </c>
      <c r="K775" s="219"/>
      <c r="L775" s="219"/>
      <c r="M775" s="227">
        <v>773</v>
      </c>
      <c r="N775" s="227"/>
      <c r="O775" s="219">
        <v>0</v>
      </c>
      <c r="P775" s="219"/>
      <c r="Q775" s="219">
        <f t="shared" si="47"/>
        <v>406350</v>
      </c>
      <c r="R775" s="219"/>
      <c r="S775" s="219"/>
      <c r="T775" s="219" t="s">
        <v>897</v>
      </c>
      <c r="U775" s="219"/>
      <c r="V775" s="219"/>
      <c r="W775" s="219"/>
      <c r="X775" s="219"/>
      <c r="Y775" s="223" t="s">
        <v>896</v>
      </c>
      <c r="Z775" s="232"/>
      <c r="AA775" s="22"/>
      <c r="AB775" s="24"/>
      <c r="AC775" s="11" t="str">
        <f t="shared" si="44"/>
        <v/>
      </c>
    </row>
    <row r="776" spans="5:29" hidden="1" x14ac:dyDescent="0.2">
      <c r="E776" s="20">
        <v>184</v>
      </c>
      <c r="F776" s="208" t="s">
        <v>12</v>
      </c>
      <c r="G776" s="209"/>
      <c r="H776" s="344"/>
      <c r="I776" s="344"/>
      <c r="J776" s="219">
        <v>2000000</v>
      </c>
      <c r="K776" s="219"/>
      <c r="L776" s="219"/>
      <c r="M776" s="227">
        <v>863</v>
      </c>
      <c r="N776" s="227"/>
      <c r="O776" s="219">
        <v>0</v>
      </c>
      <c r="P776" s="219"/>
      <c r="Q776" s="219">
        <f t="shared" si="47"/>
        <v>2000000</v>
      </c>
      <c r="R776" s="219"/>
      <c r="S776" s="219"/>
      <c r="T776" s="219" t="s">
        <v>895</v>
      </c>
      <c r="U776" s="219"/>
      <c r="V776" s="219"/>
      <c r="W776" s="219"/>
      <c r="X776" s="219"/>
      <c r="Y776" s="223" t="s">
        <v>894</v>
      </c>
      <c r="Z776" s="232"/>
      <c r="AA776" s="22"/>
      <c r="AB776" s="24"/>
      <c r="AC776" s="11" t="str">
        <f t="shared" si="44"/>
        <v/>
      </c>
    </row>
    <row r="777" spans="5:29" hidden="1" x14ac:dyDescent="0.2">
      <c r="E777" s="20">
        <v>185</v>
      </c>
      <c r="F777" s="208" t="s">
        <v>12</v>
      </c>
      <c r="G777" s="209"/>
      <c r="H777" s="344"/>
      <c r="I777" s="344"/>
      <c r="J777" s="219">
        <v>500000</v>
      </c>
      <c r="K777" s="219"/>
      <c r="L777" s="219"/>
      <c r="M777" s="227">
        <v>849</v>
      </c>
      <c r="N777" s="229"/>
      <c r="O777" s="219">
        <v>0</v>
      </c>
      <c r="P777" s="219"/>
      <c r="Q777" s="219">
        <f t="shared" si="47"/>
        <v>500000</v>
      </c>
      <c r="R777" s="219"/>
      <c r="S777" s="219"/>
      <c r="T777" s="219" t="s">
        <v>893</v>
      </c>
      <c r="U777" s="219"/>
      <c r="V777" s="219"/>
      <c r="W777" s="219"/>
      <c r="X777" s="219"/>
      <c r="Y777" s="223" t="s">
        <v>892</v>
      </c>
      <c r="Z777" s="232"/>
      <c r="AA777" s="22"/>
      <c r="AB777" s="24"/>
      <c r="AC777" s="11" t="str">
        <f t="shared" si="44"/>
        <v/>
      </c>
    </row>
    <row r="778" spans="5:29" hidden="1" x14ac:dyDescent="0.2">
      <c r="E778" s="20">
        <v>186</v>
      </c>
      <c r="F778" s="208" t="s">
        <v>12</v>
      </c>
      <c r="G778" s="209"/>
      <c r="H778" s="344"/>
      <c r="I778" s="344"/>
      <c r="J778" s="219">
        <v>102220</v>
      </c>
      <c r="K778" s="219"/>
      <c r="L778" s="219"/>
      <c r="M778" s="227" t="s">
        <v>890</v>
      </c>
      <c r="N778" s="227"/>
      <c r="O778" s="219">
        <v>10220</v>
      </c>
      <c r="P778" s="219"/>
      <c r="Q778" s="219">
        <f t="shared" si="47"/>
        <v>92000</v>
      </c>
      <c r="R778" s="219"/>
      <c r="S778" s="219"/>
      <c r="T778" s="219" t="s">
        <v>161</v>
      </c>
      <c r="U778" s="219"/>
      <c r="V778" s="219"/>
      <c r="W778" s="219"/>
      <c r="X778" s="219"/>
      <c r="Y778" s="219" t="s">
        <v>888</v>
      </c>
      <c r="Z778" s="220"/>
      <c r="AA778" s="22"/>
      <c r="AB778" s="24"/>
      <c r="AC778" s="11" t="str">
        <f t="shared" si="44"/>
        <v/>
      </c>
    </row>
    <row r="779" spans="5:29" hidden="1" x14ac:dyDescent="0.2">
      <c r="E779" s="20">
        <v>187</v>
      </c>
      <c r="F779" s="208" t="s">
        <v>12</v>
      </c>
      <c r="G779" s="209"/>
      <c r="H779" s="344"/>
      <c r="I779" s="344"/>
      <c r="J779" s="219">
        <v>133332</v>
      </c>
      <c r="K779" s="219"/>
      <c r="L779" s="219"/>
      <c r="M779" s="227" t="s">
        <v>890</v>
      </c>
      <c r="N779" s="227"/>
      <c r="O779" s="219">
        <v>13332</v>
      </c>
      <c r="P779" s="219"/>
      <c r="Q779" s="219">
        <f t="shared" si="47"/>
        <v>120000</v>
      </c>
      <c r="R779" s="219"/>
      <c r="S779" s="219"/>
      <c r="T779" s="219" t="s">
        <v>891</v>
      </c>
      <c r="U779" s="219"/>
      <c r="V779" s="219"/>
      <c r="W779" s="219"/>
      <c r="X779" s="219"/>
      <c r="Y779" s="219" t="s">
        <v>888</v>
      </c>
      <c r="Z779" s="220"/>
      <c r="AA779" s="22"/>
      <c r="AB779" s="24"/>
      <c r="AC779" s="11" t="str">
        <f t="shared" si="44"/>
        <v/>
      </c>
    </row>
    <row r="780" spans="5:29" hidden="1" x14ac:dyDescent="0.2">
      <c r="E780" s="20">
        <v>188</v>
      </c>
      <c r="F780" s="208" t="s">
        <v>12</v>
      </c>
      <c r="G780" s="209"/>
      <c r="H780" s="344"/>
      <c r="I780" s="344"/>
      <c r="J780" s="219">
        <v>16665</v>
      </c>
      <c r="K780" s="219"/>
      <c r="L780" s="219"/>
      <c r="M780" s="227" t="s">
        <v>890</v>
      </c>
      <c r="N780" s="227"/>
      <c r="O780" s="219">
        <v>1665</v>
      </c>
      <c r="P780" s="219"/>
      <c r="Q780" s="219">
        <f t="shared" si="47"/>
        <v>15000</v>
      </c>
      <c r="R780" s="219"/>
      <c r="S780" s="219"/>
      <c r="T780" s="219" t="s">
        <v>455</v>
      </c>
      <c r="U780" s="219"/>
      <c r="V780" s="219"/>
      <c r="W780" s="219"/>
      <c r="X780" s="219"/>
      <c r="Y780" s="219" t="s">
        <v>888</v>
      </c>
      <c r="Z780" s="220"/>
      <c r="AA780" s="22"/>
      <c r="AB780" s="24"/>
      <c r="AC780" s="11" t="str">
        <f t="shared" si="44"/>
        <v/>
      </c>
    </row>
    <row r="781" spans="5:29" hidden="1" x14ac:dyDescent="0.2">
      <c r="E781" s="20">
        <v>189</v>
      </c>
      <c r="F781" s="208" t="s">
        <v>12</v>
      </c>
      <c r="G781" s="209"/>
      <c r="H781" s="344"/>
      <c r="I781" s="344"/>
      <c r="J781" s="219">
        <v>22222</v>
      </c>
      <c r="K781" s="219"/>
      <c r="L781" s="219"/>
      <c r="M781" s="227" t="s">
        <v>890</v>
      </c>
      <c r="N781" s="227"/>
      <c r="O781" s="219">
        <v>2222</v>
      </c>
      <c r="P781" s="219"/>
      <c r="Q781" s="219">
        <f t="shared" si="47"/>
        <v>20000</v>
      </c>
      <c r="R781" s="219"/>
      <c r="S781" s="219"/>
      <c r="T781" s="219" t="s">
        <v>889</v>
      </c>
      <c r="U781" s="219"/>
      <c r="V781" s="219"/>
      <c r="W781" s="219"/>
      <c r="X781" s="219"/>
      <c r="Y781" s="219" t="s">
        <v>888</v>
      </c>
      <c r="Z781" s="220"/>
      <c r="AA781" s="22"/>
      <c r="AB781" s="24"/>
      <c r="AC781" s="11" t="str">
        <f t="shared" si="44"/>
        <v/>
      </c>
    </row>
    <row r="782" spans="5:29" hidden="1" x14ac:dyDescent="0.2">
      <c r="E782" s="20">
        <v>190</v>
      </c>
      <c r="F782" s="261" t="s">
        <v>149</v>
      </c>
      <c r="G782" s="262"/>
      <c r="H782" s="344"/>
      <c r="I782" s="344"/>
      <c r="J782" s="219">
        <v>50000</v>
      </c>
      <c r="K782" s="219"/>
      <c r="L782" s="219"/>
      <c r="M782" s="227" t="s">
        <v>887</v>
      </c>
      <c r="N782" s="227"/>
      <c r="O782" s="219">
        <v>5000</v>
      </c>
      <c r="P782" s="219"/>
      <c r="Q782" s="219">
        <f t="shared" si="47"/>
        <v>45000</v>
      </c>
      <c r="R782" s="219"/>
      <c r="S782" s="219"/>
      <c r="T782" s="219" t="s">
        <v>886</v>
      </c>
      <c r="U782" s="219"/>
      <c r="V782" s="219"/>
      <c r="W782" s="219"/>
      <c r="X782" s="219"/>
      <c r="Y782" s="219" t="s">
        <v>885</v>
      </c>
      <c r="Z782" s="220"/>
      <c r="AA782" s="22"/>
      <c r="AB782" s="24"/>
      <c r="AC782" s="11" t="str">
        <f t="shared" si="44"/>
        <v/>
      </c>
    </row>
    <row r="783" spans="5:29" hidden="1" x14ac:dyDescent="0.2">
      <c r="E783" s="20">
        <v>191</v>
      </c>
      <c r="F783" s="261" t="s">
        <v>12</v>
      </c>
      <c r="G783" s="262"/>
      <c r="H783" s="344"/>
      <c r="I783" s="344"/>
      <c r="J783" s="219">
        <v>640</v>
      </c>
      <c r="K783" s="219"/>
      <c r="L783" s="219"/>
      <c r="M783" s="227">
        <v>957</v>
      </c>
      <c r="N783" s="227"/>
      <c r="O783" s="219">
        <v>0</v>
      </c>
      <c r="P783" s="219"/>
      <c r="Q783" s="219">
        <f t="shared" si="47"/>
        <v>640</v>
      </c>
      <c r="R783" s="219"/>
      <c r="S783" s="219"/>
      <c r="T783" s="219" t="s">
        <v>884</v>
      </c>
      <c r="U783" s="219"/>
      <c r="V783" s="219"/>
      <c r="W783" s="219"/>
      <c r="X783" s="219"/>
      <c r="Y783" s="219" t="s">
        <v>883</v>
      </c>
      <c r="Z783" s="220"/>
      <c r="AA783" s="22"/>
      <c r="AB783" s="24"/>
      <c r="AC783" s="11" t="str">
        <f t="shared" si="44"/>
        <v/>
      </c>
    </row>
    <row r="784" spans="5:29" hidden="1" x14ac:dyDescent="0.2">
      <c r="E784" s="20">
        <v>192</v>
      </c>
      <c r="F784" s="208" t="s">
        <v>12</v>
      </c>
      <c r="G784" s="209"/>
      <c r="H784" s="344"/>
      <c r="I784" s="344"/>
      <c r="J784" s="219">
        <v>81900</v>
      </c>
      <c r="K784" s="219"/>
      <c r="L784" s="219"/>
      <c r="M784" s="334">
        <v>161</v>
      </c>
      <c r="N784" s="334"/>
      <c r="O784" s="219">
        <v>0</v>
      </c>
      <c r="P784" s="219"/>
      <c r="Q784" s="219">
        <f t="shared" si="47"/>
        <v>81900</v>
      </c>
      <c r="R784" s="219"/>
      <c r="S784" s="219"/>
      <c r="T784" s="219" t="s">
        <v>104</v>
      </c>
      <c r="U784" s="219"/>
      <c r="V784" s="219"/>
      <c r="W784" s="219"/>
      <c r="X784" s="219"/>
      <c r="Y784" s="219" t="s">
        <v>882</v>
      </c>
      <c r="Z784" s="220"/>
      <c r="AA784" s="22"/>
      <c r="AB784" s="24"/>
      <c r="AC784" s="11" t="str">
        <f t="shared" si="44"/>
        <v/>
      </c>
    </row>
    <row r="785" spans="5:29" hidden="1" x14ac:dyDescent="0.2">
      <c r="E785" s="20">
        <v>193</v>
      </c>
      <c r="F785" s="208" t="s">
        <v>12</v>
      </c>
      <c r="G785" s="209"/>
      <c r="H785" s="344"/>
      <c r="I785" s="344"/>
      <c r="J785" s="219">
        <v>12400</v>
      </c>
      <c r="K785" s="219"/>
      <c r="L785" s="219"/>
      <c r="M785" s="227" t="s">
        <v>878</v>
      </c>
      <c r="N785" s="227"/>
      <c r="O785" s="219">
        <v>0</v>
      </c>
      <c r="P785" s="219"/>
      <c r="Q785" s="219">
        <f t="shared" si="47"/>
        <v>12400</v>
      </c>
      <c r="R785" s="219"/>
      <c r="S785" s="219"/>
      <c r="T785" s="219" t="s">
        <v>164</v>
      </c>
      <c r="U785" s="219"/>
      <c r="V785" s="219"/>
      <c r="W785" s="219"/>
      <c r="X785" s="219"/>
      <c r="Y785" s="219" t="s">
        <v>876</v>
      </c>
      <c r="Z785" s="220"/>
      <c r="AA785" s="22"/>
      <c r="AB785" s="24"/>
      <c r="AC785" s="11" t="str">
        <f t="shared" ref="AC785:AC848" si="48">CONCATENATE(H785,AB785)</f>
        <v/>
      </c>
    </row>
    <row r="786" spans="5:29" hidden="1" x14ac:dyDescent="0.2">
      <c r="E786" s="20">
        <v>194</v>
      </c>
      <c r="F786" s="208" t="s">
        <v>12</v>
      </c>
      <c r="G786" s="209"/>
      <c r="H786" s="344"/>
      <c r="I786" s="344"/>
      <c r="J786" s="219">
        <v>29500</v>
      </c>
      <c r="K786" s="219"/>
      <c r="L786" s="219"/>
      <c r="M786" s="227" t="s">
        <v>878</v>
      </c>
      <c r="N786" s="227"/>
      <c r="O786" s="219">
        <v>0</v>
      </c>
      <c r="P786" s="219"/>
      <c r="Q786" s="219">
        <f t="shared" si="47"/>
        <v>29500</v>
      </c>
      <c r="R786" s="219"/>
      <c r="S786" s="219"/>
      <c r="T786" s="219" t="s">
        <v>881</v>
      </c>
      <c r="U786" s="219"/>
      <c r="V786" s="219"/>
      <c r="W786" s="219"/>
      <c r="X786" s="219"/>
      <c r="Y786" s="219" t="s">
        <v>876</v>
      </c>
      <c r="Z786" s="220"/>
      <c r="AA786" s="22"/>
      <c r="AB786" s="24"/>
      <c r="AC786" s="11" t="str">
        <f t="shared" si="48"/>
        <v/>
      </c>
    </row>
    <row r="787" spans="5:29" hidden="1" x14ac:dyDescent="0.2">
      <c r="E787" s="20">
        <v>195</v>
      </c>
      <c r="F787" s="208" t="s">
        <v>12</v>
      </c>
      <c r="G787" s="209"/>
      <c r="H787" s="344"/>
      <c r="I787" s="344"/>
      <c r="J787" s="219">
        <v>12400</v>
      </c>
      <c r="K787" s="219"/>
      <c r="L787" s="219"/>
      <c r="M787" s="227" t="s">
        <v>878</v>
      </c>
      <c r="N787" s="227"/>
      <c r="O787" s="219">
        <v>0</v>
      </c>
      <c r="P787" s="219"/>
      <c r="Q787" s="219">
        <f t="shared" si="47"/>
        <v>12400</v>
      </c>
      <c r="R787" s="219"/>
      <c r="S787" s="219"/>
      <c r="T787" s="219" t="s">
        <v>829</v>
      </c>
      <c r="U787" s="219"/>
      <c r="V787" s="219"/>
      <c r="W787" s="219"/>
      <c r="X787" s="219"/>
      <c r="Y787" s="219" t="s">
        <v>876</v>
      </c>
      <c r="Z787" s="220"/>
      <c r="AA787" s="22"/>
      <c r="AB787" s="24"/>
      <c r="AC787" s="11" t="str">
        <f t="shared" si="48"/>
        <v/>
      </c>
    </row>
    <row r="788" spans="5:29" hidden="1" x14ac:dyDescent="0.2">
      <c r="E788" s="20">
        <v>196</v>
      </c>
      <c r="F788" s="208" t="s">
        <v>12</v>
      </c>
      <c r="G788" s="209"/>
      <c r="H788" s="344"/>
      <c r="I788" s="344"/>
      <c r="J788" s="219">
        <v>18600</v>
      </c>
      <c r="K788" s="219"/>
      <c r="L788" s="219"/>
      <c r="M788" s="227" t="s">
        <v>878</v>
      </c>
      <c r="N788" s="227"/>
      <c r="O788" s="219">
        <v>0</v>
      </c>
      <c r="P788" s="219"/>
      <c r="Q788" s="219">
        <f t="shared" si="47"/>
        <v>18600</v>
      </c>
      <c r="R788" s="219"/>
      <c r="S788" s="219"/>
      <c r="T788" s="219" t="s">
        <v>554</v>
      </c>
      <c r="U788" s="219"/>
      <c r="V788" s="219"/>
      <c r="W788" s="219"/>
      <c r="X788" s="219"/>
      <c r="Y788" s="219" t="s">
        <v>876</v>
      </c>
      <c r="Z788" s="220"/>
      <c r="AA788" s="22"/>
      <c r="AB788" s="24"/>
      <c r="AC788" s="11" t="str">
        <f t="shared" si="48"/>
        <v/>
      </c>
    </row>
    <row r="789" spans="5:29" hidden="1" x14ac:dyDescent="0.2">
      <c r="E789" s="20">
        <v>197</v>
      </c>
      <c r="F789" s="208" t="s">
        <v>12</v>
      </c>
      <c r="G789" s="209"/>
      <c r="H789" s="344"/>
      <c r="I789" s="344"/>
      <c r="J789" s="219">
        <v>18600</v>
      </c>
      <c r="K789" s="219"/>
      <c r="L789" s="219"/>
      <c r="M789" s="227" t="s">
        <v>878</v>
      </c>
      <c r="N789" s="227"/>
      <c r="O789" s="219">
        <v>0</v>
      </c>
      <c r="P789" s="219"/>
      <c r="Q789" s="219">
        <f t="shared" si="47"/>
        <v>18600</v>
      </c>
      <c r="R789" s="219"/>
      <c r="S789" s="219"/>
      <c r="T789" s="219" t="s">
        <v>880</v>
      </c>
      <c r="U789" s="219"/>
      <c r="V789" s="219"/>
      <c r="W789" s="219"/>
      <c r="X789" s="219"/>
      <c r="Y789" s="219" t="s">
        <v>876</v>
      </c>
      <c r="Z789" s="220"/>
      <c r="AA789" s="22"/>
      <c r="AB789" s="24"/>
      <c r="AC789" s="11" t="str">
        <f t="shared" si="48"/>
        <v/>
      </c>
    </row>
    <row r="790" spans="5:29" hidden="1" x14ac:dyDescent="0.2">
      <c r="E790" s="20">
        <v>198</v>
      </c>
      <c r="F790" s="208" t="s">
        <v>12</v>
      </c>
      <c r="G790" s="209"/>
      <c r="H790" s="344"/>
      <c r="I790" s="344"/>
      <c r="J790" s="219">
        <v>18600</v>
      </c>
      <c r="K790" s="219"/>
      <c r="L790" s="219"/>
      <c r="M790" s="227" t="s">
        <v>878</v>
      </c>
      <c r="N790" s="227"/>
      <c r="O790" s="219">
        <v>0</v>
      </c>
      <c r="P790" s="219"/>
      <c r="Q790" s="219">
        <f t="shared" si="47"/>
        <v>18600</v>
      </c>
      <c r="R790" s="219"/>
      <c r="S790" s="219"/>
      <c r="T790" s="219" t="s">
        <v>828</v>
      </c>
      <c r="U790" s="219"/>
      <c r="V790" s="219"/>
      <c r="W790" s="219"/>
      <c r="X790" s="219"/>
      <c r="Y790" s="219" t="s">
        <v>876</v>
      </c>
      <c r="Z790" s="220"/>
      <c r="AA790" s="22"/>
      <c r="AB790" s="24"/>
      <c r="AC790" s="11" t="str">
        <f t="shared" si="48"/>
        <v/>
      </c>
    </row>
    <row r="791" spans="5:29" hidden="1" x14ac:dyDescent="0.2">
      <c r="E791" s="20">
        <v>199</v>
      </c>
      <c r="F791" s="208" t="s">
        <v>12</v>
      </c>
      <c r="G791" s="209"/>
      <c r="H791" s="344"/>
      <c r="I791" s="344"/>
      <c r="J791" s="219">
        <v>12400</v>
      </c>
      <c r="K791" s="219"/>
      <c r="L791" s="219"/>
      <c r="M791" s="227" t="s">
        <v>878</v>
      </c>
      <c r="N791" s="227"/>
      <c r="O791" s="219">
        <v>0</v>
      </c>
      <c r="P791" s="219"/>
      <c r="Q791" s="219">
        <f t="shared" si="47"/>
        <v>12400</v>
      </c>
      <c r="R791" s="219"/>
      <c r="S791" s="219"/>
      <c r="T791" s="219" t="s">
        <v>827</v>
      </c>
      <c r="U791" s="219"/>
      <c r="V791" s="219"/>
      <c r="W791" s="219"/>
      <c r="X791" s="219"/>
      <c r="Y791" s="219" t="s">
        <v>876</v>
      </c>
      <c r="Z791" s="220"/>
      <c r="AA791" s="22"/>
      <c r="AB791" s="24"/>
      <c r="AC791" s="11" t="str">
        <f t="shared" si="48"/>
        <v/>
      </c>
    </row>
    <row r="792" spans="5:29" hidden="1" x14ac:dyDescent="0.2">
      <c r="E792" s="20">
        <v>200</v>
      </c>
      <c r="F792" s="208" t="s">
        <v>12</v>
      </c>
      <c r="G792" s="209"/>
      <c r="H792" s="344"/>
      <c r="I792" s="344"/>
      <c r="J792" s="219">
        <v>24800</v>
      </c>
      <c r="K792" s="219"/>
      <c r="L792" s="219"/>
      <c r="M792" s="227" t="s">
        <v>878</v>
      </c>
      <c r="N792" s="227"/>
      <c r="O792" s="219">
        <v>0</v>
      </c>
      <c r="P792" s="219"/>
      <c r="Q792" s="219">
        <f t="shared" si="47"/>
        <v>24800</v>
      </c>
      <c r="R792" s="219"/>
      <c r="S792" s="219"/>
      <c r="T792" s="219" t="s">
        <v>879</v>
      </c>
      <c r="U792" s="219"/>
      <c r="V792" s="219"/>
      <c r="W792" s="219"/>
      <c r="X792" s="219"/>
      <c r="Y792" s="219" t="s">
        <v>876</v>
      </c>
      <c r="Z792" s="220"/>
      <c r="AA792" s="22"/>
      <c r="AB792" s="24"/>
      <c r="AC792" s="11" t="str">
        <f t="shared" si="48"/>
        <v/>
      </c>
    </row>
    <row r="793" spans="5:29" hidden="1" x14ac:dyDescent="0.2">
      <c r="E793" s="20">
        <v>201</v>
      </c>
      <c r="F793" s="208" t="s">
        <v>12</v>
      </c>
      <c r="G793" s="209"/>
      <c r="H793" s="344"/>
      <c r="I793" s="344"/>
      <c r="J793" s="219">
        <v>31000</v>
      </c>
      <c r="K793" s="219"/>
      <c r="L793" s="219"/>
      <c r="M793" s="227" t="s">
        <v>878</v>
      </c>
      <c r="N793" s="227"/>
      <c r="O793" s="219">
        <v>0</v>
      </c>
      <c r="P793" s="219"/>
      <c r="Q793" s="219">
        <f t="shared" si="47"/>
        <v>31000</v>
      </c>
      <c r="R793" s="219"/>
      <c r="S793" s="219"/>
      <c r="T793" s="219" t="s">
        <v>825</v>
      </c>
      <c r="U793" s="219"/>
      <c r="V793" s="219"/>
      <c r="W793" s="219"/>
      <c r="X793" s="219"/>
      <c r="Y793" s="219" t="s">
        <v>876</v>
      </c>
      <c r="Z793" s="220"/>
      <c r="AA793" s="22"/>
      <c r="AB793" s="24"/>
      <c r="AC793" s="11" t="str">
        <f t="shared" si="48"/>
        <v/>
      </c>
    </row>
    <row r="794" spans="5:29" hidden="1" x14ac:dyDescent="0.2">
      <c r="E794" s="20">
        <v>202</v>
      </c>
      <c r="F794" s="208" t="s">
        <v>12</v>
      </c>
      <c r="G794" s="209"/>
      <c r="H794" s="344"/>
      <c r="I794" s="344"/>
      <c r="J794" s="219">
        <v>6200</v>
      </c>
      <c r="K794" s="219"/>
      <c r="L794" s="219"/>
      <c r="M794" s="227" t="s">
        <v>878</v>
      </c>
      <c r="N794" s="227"/>
      <c r="O794" s="219">
        <v>0</v>
      </c>
      <c r="P794" s="219"/>
      <c r="Q794" s="219">
        <f t="shared" si="47"/>
        <v>6200</v>
      </c>
      <c r="R794" s="219"/>
      <c r="S794" s="219"/>
      <c r="T794" s="219" t="s">
        <v>877</v>
      </c>
      <c r="U794" s="219"/>
      <c r="V794" s="219"/>
      <c r="W794" s="219"/>
      <c r="X794" s="219"/>
      <c r="Y794" s="219" t="s">
        <v>876</v>
      </c>
      <c r="Z794" s="220"/>
      <c r="AA794" s="22"/>
      <c r="AB794" s="24"/>
      <c r="AC794" s="11" t="str">
        <f t="shared" si="48"/>
        <v/>
      </c>
    </row>
    <row r="795" spans="5:29" hidden="1" x14ac:dyDescent="0.2">
      <c r="E795" s="20">
        <v>203</v>
      </c>
      <c r="F795" s="195" t="s">
        <v>12</v>
      </c>
      <c r="G795" s="196"/>
      <c r="H795" s="344"/>
      <c r="I795" s="344"/>
      <c r="J795" s="219">
        <v>1200</v>
      </c>
      <c r="K795" s="219"/>
      <c r="L795" s="219"/>
      <c r="M795" s="227">
        <v>924</v>
      </c>
      <c r="N795" s="227"/>
      <c r="O795" s="219">
        <v>0</v>
      </c>
      <c r="P795" s="219"/>
      <c r="Q795" s="219">
        <f t="shared" si="47"/>
        <v>1200</v>
      </c>
      <c r="R795" s="219"/>
      <c r="S795" s="219"/>
      <c r="T795" s="219" t="s">
        <v>875</v>
      </c>
      <c r="U795" s="219"/>
      <c r="V795" s="219"/>
      <c r="W795" s="219"/>
      <c r="X795" s="219"/>
      <c r="Y795" s="219" t="s">
        <v>874</v>
      </c>
      <c r="Z795" s="220"/>
      <c r="AA795" s="22"/>
      <c r="AB795" s="24"/>
      <c r="AC795" s="11" t="str">
        <f t="shared" si="48"/>
        <v/>
      </c>
    </row>
    <row r="796" spans="5:29" hidden="1" x14ac:dyDescent="0.2">
      <c r="E796" s="20">
        <v>204</v>
      </c>
      <c r="F796" s="228" t="s">
        <v>149</v>
      </c>
      <c r="G796" s="344"/>
      <c r="H796" s="344"/>
      <c r="I796" s="344"/>
      <c r="J796" s="219">
        <v>333333</v>
      </c>
      <c r="K796" s="219"/>
      <c r="L796" s="219"/>
      <c r="M796" s="227" t="s">
        <v>873</v>
      </c>
      <c r="N796" s="227"/>
      <c r="O796" s="386">
        <f>INT(+J796*0.2)</f>
        <v>66666</v>
      </c>
      <c r="P796" s="386"/>
      <c r="Q796" s="219">
        <f t="shared" si="47"/>
        <v>266667</v>
      </c>
      <c r="R796" s="219"/>
      <c r="S796" s="219"/>
      <c r="T796" s="219" t="s">
        <v>872</v>
      </c>
      <c r="U796" s="219"/>
      <c r="V796" s="219"/>
      <c r="W796" s="219"/>
      <c r="X796" s="219"/>
      <c r="Y796" s="219" t="s">
        <v>871</v>
      </c>
      <c r="Z796" s="220"/>
      <c r="AA796" s="22"/>
      <c r="AB796" s="24"/>
      <c r="AC796" s="11" t="str">
        <f t="shared" si="48"/>
        <v/>
      </c>
    </row>
    <row r="797" spans="5:29" hidden="1" x14ac:dyDescent="0.2">
      <c r="E797" s="20">
        <v>205</v>
      </c>
      <c r="F797" s="290" t="s">
        <v>12</v>
      </c>
      <c r="G797" s="277"/>
      <c r="H797" s="344"/>
      <c r="I797" s="344"/>
      <c r="J797" s="219">
        <v>14920</v>
      </c>
      <c r="K797" s="219"/>
      <c r="L797" s="219"/>
      <c r="M797" s="229">
        <v>960</v>
      </c>
      <c r="N797" s="227"/>
      <c r="O797" s="219">
        <v>0</v>
      </c>
      <c r="P797" s="219"/>
      <c r="Q797" s="219">
        <f t="shared" ref="Q797:Q806" si="49">+J797-O797</f>
        <v>14920</v>
      </c>
      <c r="R797" s="219"/>
      <c r="S797" s="219"/>
      <c r="T797" s="219" t="s">
        <v>469</v>
      </c>
      <c r="U797" s="219"/>
      <c r="V797" s="219"/>
      <c r="W797" s="219"/>
      <c r="X797" s="219"/>
      <c r="Y797" s="298" t="s">
        <v>359</v>
      </c>
      <c r="Z797" s="337"/>
      <c r="AA797" s="22"/>
      <c r="AB797" s="24"/>
      <c r="AC797" s="11" t="str">
        <f t="shared" si="48"/>
        <v/>
      </c>
    </row>
    <row r="798" spans="5:29" hidden="1" x14ac:dyDescent="0.2">
      <c r="E798" s="20">
        <v>206</v>
      </c>
      <c r="F798" s="228" t="s">
        <v>67</v>
      </c>
      <c r="G798" s="210"/>
      <c r="H798" s="344"/>
      <c r="I798" s="344"/>
      <c r="J798" s="219">
        <v>750</v>
      </c>
      <c r="K798" s="219"/>
      <c r="L798" s="219"/>
      <c r="M798" s="229">
        <v>960</v>
      </c>
      <c r="N798" s="227"/>
      <c r="O798" s="219">
        <v>0</v>
      </c>
      <c r="P798" s="219"/>
      <c r="Q798" s="219">
        <f t="shared" si="49"/>
        <v>750</v>
      </c>
      <c r="R798" s="219"/>
      <c r="S798" s="219"/>
      <c r="T798" s="219" t="s">
        <v>69</v>
      </c>
      <c r="U798" s="219"/>
      <c r="V798" s="219"/>
      <c r="W798" s="219"/>
      <c r="X798" s="219"/>
      <c r="Y798" s="298" t="s">
        <v>359</v>
      </c>
      <c r="Z798" s="337"/>
      <c r="AA798" s="22"/>
      <c r="AB798" s="3"/>
      <c r="AC798" s="11" t="str">
        <f t="shared" si="48"/>
        <v/>
      </c>
    </row>
    <row r="799" spans="5:29" hidden="1" x14ac:dyDescent="0.2">
      <c r="E799" s="20">
        <v>207</v>
      </c>
      <c r="F799" s="290" t="s">
        <v>12</v>
      </c>
      <c r="G799" s="277"/>
      <c r="H799" s="344"/>
      <c r="I799" s="344"/>
      <c r="J799" s="219">
        <v>800</v>
      </c>
      <c r="K799" s="219"/>
      <c r="L799" s="219"/>
      <c r="M799" s="229">
        <v>960</v>
      </c>
      <c r="N799" s="227"/>
      <c r="O799" s="219">
        <v>0</v>
      </c>
      <c r="P799" s="219"/>
      <c r="Q799" s="219">
        <f t="shared" si="49"/>
        <v>800</v>
      </c>
      <c r="R799" s="219"/>
      <c r="S799" s="219"/>
      <c r="T799" s="219" t="s">
        <v>69</v>
      </c>
      <c r="U799" s="219"/>
      <c r="V799" s="219"/>
      <c r="W799" s="219"/>
      <c r="X799" s="219"/>
      <c r="Y799" s="298" t="s">
        <v>359</v>
      </c>
      <c r="Z799" s="337"/>
      <c r="AA799" s="22"/>
      <c r="AB799" s="3"/>
      <c r="AC799" s="11" t="str">
        <f t="shared" si="48"/>
        <v/>
      </c>
    </row>
    <row r="800" spans="5:29" hidden="1" x14ac:dyDescent="0.2">
      <c r="E800" s="20">
        <v>208</v>
      </c>
      <c r="F800" s="290" t="s">
        <v>12</v>
      </c>
      <c r="G800" s="277"/>
      <c r="H800" s="344"/>
      <c r="I800" s="344"/>
      <c r="J800" s="219">
        <v>390</v>
      </c>
      <c r="K800" s="219"/>
      <c r="L800" s="219"/>
      <c r="M800" s="229">
        <v>960</v>
      </c>
      <c r="N800" s="227"/>
      <c r="O800" s="219">
        <v>0</v>
      </c>
      <c r="P800" s="219"/>
      <c r="Q800" s="219">
        <f t="shared" si="49"/>
        <v>390</v>
      </c>
      <c r="R800" s="219"/>
      <c r="S800" s="219"/>
      <c r="T800" s="219" t="s">
        <v>69</v>
      </c>
      <c r="U800" s="219"/>
      <c r="V800" s="219"/>
      <c r="W800" s="219"/>
      <c r="X800" s="219"/>
      <c r="Y800" s="298" t="s">
        <v>359</v>
      </c>
      <c r="Z800" s="337"/>
      <c r="AA800" s="22"/>
      <c r="AB800" s="24"/>
      <c r="AC800" s="11" t="str">
        <f t="shared" si="48"/>
        <v/>
      </c>
    </row>
    <row r="801" spans="5:29" hidden="1" x14ac:dyDescent="0.2">
      <c r="E801" s="20">
        <v>209</v>
      </c>
      <c r="F801" s="290" t="s">
        <v>12</v>
      </c>
      <c r="G801" s="277"/>
      <c r="H801" s="344"/>
      <c r="I801" s="344"/>
      <c r="J801" s="219">
        <v>770</v>
      </c>
      <c r="K801" s="219"/>
      <c r="L801" s="219"/>
      <c r="M801" s="229">
        <v>960</v>
      </c>
      <c r="N801" s="227"/>
      <c r="O801" s="219">
        <v>0</v>
      </c>
      <c r="P801" s="219"/>
      <c r="Q801" s="219">
        <f t="shared" si="49"/>
        <v>770</v>
      </c>
      <c r="R801" s="219"/>
      <c r="S801" s="219"/>
      <c r="T801" s="219" t="s">
        <v>69</v>
      </c>
      <c r="U801" s="219"/>
      <c r="V801" s="219"/>
      <c r="W801" s="219"/>
      <c r="X801" s="219"/>
      <c r="Y801" s="298" t="s">
        <v>359</v>
      </c>
      <c r="Z801" s="337"/>
      <c r="AA801" s="22"/>
      <c r="AB801" s="24"/>
      <c r="AC801" s="11" t="str">
        <f t="shared" si="48"/>
        <v/>
      </c>
    </row>
    <row r="802" spans="5:29" hidden="1" x14ac:dyDescent="0.2">
      <c r="E802" s="20">
        <v>210</v>
      </c>
      <c r="F802" s="290" t="s">
        <v>12</v>
      </c>
      <c r="G802" s="277"/>
      <c r="H802" s="344"/>
      <c r="I802" s="344"/>
      <c r="J802" s="219">
        <v>920</v>
      </c>
      <c r="K802" s="219"/>
      <c r="L802" s="219"/>
      <c r="M802" s="229">
        <v>960</v>
      </c>
      <c r="N802" s="227"/>
      <c r="O802" s="219">
        <v>0</v>
      </c>
      <c r="P802" s="219"/>
      <c r="Q802" s="219">
        <f t="shared" si="49"/>
        <v>920</v>
      </c>
      <c r="R802" s="219"/>
      <c r="S802" s="219"/>
      <c r="T802" s="219" t="s">
        <v>69</v>
      </c>
      <c r="U802" s="219"/>
      <c r="V802" s="219"/>
      <c r="W802" s="219"/>
      <c r="X802" s="219"/>
      <c r="Y802" s="298" t="s">
        <v>359</v>
      </c>
      <c r="Z802" s="337"/>
      <c r="AA802" s="22"/>
      <c r="AB802" s="24"/>
      <c r="AC802" s="11" t="str">
        <f t="shared" si="48"/>
        <v/>
      </c>
    </row>
    <row r="803" spans="5:29" hidden="1" x14ac:dyDescent="0.2">
      <c r="E803" s="20">
        <v>211</v>
      </c>
      <c r="F803" s="228" t="s">
        <v>67</v>
      </c>
      <c r="G803" s="210"/>
      <c r="H803" s="344"/>
      <c r="I803" s="344"/>
      <c r="J803" s="219">
        <v>7650</v>
      </c>
      <c r="K803" s="219"/>
      <c r="L803" s="219"/>
      <c r="M803" s="229">
        <v>960</v>
      </c>
      <c r="N803" s="227"/>
      <c r="O803" s="219">
        <v>0</v>
      </c>
      <c r="P803" s="219"/>
      <c r="Q803" s="219">
        <f t="shared" si="49"/>
        <v>7650</v>
      </c>
      <c r="R803" s="219"/>
      <c r="S803" s="219"/>
      <c r="T803" s="219" t="s">
        <v>360</v>
      </c>
      <c r="U803" s="219"/>
      <c r="V803" s="219"/>
      <c r="W803" s="219"/>
      <c r="X803" s="219"/>
      <c r="Y803" s="298" t="s">
        <v>359</v>
      </c>
      <c r="Z803" s="337"/>
      <c r="AA803" s="22"/>
      <c r="AB803" s="24"/>
      <c r="AC803" s="11" t="str">
        <f t="shared" si="48"/>
        <v/>
      </c>
    </row>
    <row r="804" spans="5:29" hidden="1" x14ac:dyDescent="0.2">
      <c r="E804" s="20">
        <v>212</v>
      </c>
      <c r="F804" s="228" t="s">
        <v>67</v>
      </c>
      <c r="G804" s="210"/>
      <c r="H804" s="344"/>
      <c r="I804" s="344"/>
      <c r="J804" s="219">
        <v>770</v>
      </c>
      <c r="K804" s="219"/>
      <c r="L804" s="219"/>
      <c r="M804" s="229">
        <v>960</v>
      </c>
      <c r="N804" s="227"/>
      <c r="O804" s="219">
        <v>0</v>
      </c>
      <c r="P804" s="219"/>
      <c r="Q804" s="219">
        <f t="shared" si="49"/>
        <v>770</v>
      </c>
      <c r="R804" s="219"/>
      <c r="S804" s="219"/>
      <c r="T804" s="219" t="s">
        <v>69</v>
      </c>
      <c r="U804" s="219"/>
      <c r="V804" s="219"/>
      <c r="W804" s="219"/>
      <c r="X804" s="219"/>
      <c r="Y804" s="298" t="s">
        <v>359</v>
      </c>
      <c r="Z804" s="337"/>
      <c r="AA804" s="22"/>
      <c r="AB804" s="24"/>
      <c r="AC804" s="11" t="str">
        <f t="shared" si="48"/>
        <v/>
      </c>
    </row>
    <row r="805" spans="5:29" hidden="1" x14ac:dyDescent="0.2">
      <c r="E805" s="20">
        <v>213</v>
      </c>
      <c r="F805" s="228" t="s">
        <v>67</v>
      </c>
      <c r="G805" s="210"/>
      <c r="H805" s="344"/>
      <c r="I805" s="344"/>
      <c r="J805" s="219">
        <v>390</v>
      </c>
      <c r="K805" s="219"/>
      <c r="L805" s="219"/>
      <c r="M805" s="229">
        <v>960</v>
      </c>
      <c r="N805" s="227"/>
      <c r="O805" s="219">
        <v>0</v>
      </c>
      <c r="P805" s="219"/>
      <c r="Q805" s="219">
        <f t="shared" si="49"/>
        <v>390</v>
      </c>
      <c r="R805" s="219"/>
      <c r="S805" s="219"/>
      <c r="T805" s="219" t="s">
        <v>69</v>
      </c>
      <c r="U805" s="219"/>
      <c r="V805" s="219"/>
      <c r="W805" s="219"/>
      <c r="X805" s="219"/>
      <c r="Y805" s="298" t="s">
        <v>359</v>
      </c>
      <c r="Z805" s="337"/>
      <c r="AA805" s="22"/>
      <c r="AB805" s="24"/>
      <c r="AC805" s="11" t="str">
        <f t="shared" si="48"/>
        <v/>
      </c>
    </row>
    <row r="806" spans="5:29" hidden="1" x14ac:dyDescent="0.2">
      <c r="E806" s="20">
        <v>214</v>
      </c>
      <c r="F806" s="228" t="s">
        <v>67</v>
      </c>
      <c r="G806" s="210"/>
      <c r="H806" s="344"/>
      <c r="I806" s="344"/>
      <c r="J806" s="219">
        <v>11750</v>
      </c>
      <c r="K806" s="219"/>
      <c r="L806" s="219"/>
      <c r="M806" s="229">
        <v>960</v>
      </c>
      <c r="N806" s="227"/>
      <c r="O806" s="219">
        <v>0</v>
      </c>
      <c r="P806" s="219"/>
      <c r="Q806" s="219">
        <f t="shared" si="49"/>
        <v>11750</v>
      </c>
      <c r="R806" s="219"/>
      <c r="S806" s="219"/>
      <c r="T806" s="219" t="s">
        <v>360</v>
      </c>
      <c r="U806" s="219"/>
      <c r="V806" s="219"/>
      <c r="W806" s="219"/>
      <c r="X806" s="219"/>
      <c r="Y806" s="298" t="s">
        <v>359</v>
      </c>
      <c r="Z806" s="337"/>
      <c r="AA806" s="22"/>
      <c r="AB806" s="24"/>
      <c r="AC806" s="11" t="str">
        <f t="shared" si="48"/>
        <v/>
      </c>
    </row>
    <row r="807" spans="5:29" hidden="1" x14ac:dyDescent="0.2">
      <c r="E807" s="20">
        <v>215</v>
      </c>
      <c r="F807" s="208" t="s">
        <v>12</v>
      </c>
      <c r="G807" s="209"/>
      <c r="H807" s="344"/>
      <c r="I807" s="344"/>
      <c r="J807" s="219">
        <v>102000</v>
      </c>
      <c r="K807" s="219"/>
      <c r="L807" s="219"/>
      <c r="M807" s="387">
        <v>1034</v>
      </c>
      <c r="N807" s="387"/>
      <c r="O807" s="219">
        <v>0</v>
      </c>
      <c r="P807" s="219"/>
      <c r="Q807" s="219">
        <f t="shared" ref="Q807:Q838" si="50">J807-O807</f>
        <v>102000</v>
      </c>
      <c r="R807" s="219"/>
      <c r="S807" s="219"/>
      <c r="T807" s="219" t="s">
        <v>73</v>
      </c>
      <c r="U807" s="219"/>
      <c r="V807" s="219"/>
      <c r="W807" s="219"/>
      <c r="X807" s="219"/>
      <c r="Y807" s="223" t="s">
        <v>870</v>
      </c>
      <c r="Z807" s="232"/>
      <c r="AA807" s="22"/>
      <c r="AB807" s="24"/>
      <c r="AC807" s="11" t="str">
        <f t="shared" si="48"/>
        <v/>
      </c>
    </row>
    <row r="808" spans="5:29" hidden="1" x14ac:dyDescent="0.2">
      <c r="E808" s="20">
        <v>216</v>
      </c>
      <c r="F808" s="208" t="s">
        <v>12</v>
      </c>
      <c r="G808" s="209"/>
      <c r="H808" s="344"/>
      <c r="I808" s="344"/>
      <c r="J808" s="219">
        <v>75600</v>
      </c>
      <c r="K808" s="219"/>
      <c r="L808" s="219"/>
      <c r="M808" s="387">
        <v>1035</v>
      </c>
      <c r="N808" s="387"/>
      <c r="O808" s="219">
        <v>0</v>
      </c>
      <c r="P808" s="219"/>
      <c r="Q808" s="219">
        <f t="shared" si="50"/>
        <v>75600</v>
      </c>
      <c r="R808" s="219"/>
      <c r="S808" s="219"/>
      <c r="T808" s="219" t="s">
        <v>73</v>
      </c>
      <c r="U808" s="219"/>
      <c r="V808" s="219"/>
      <c r="W808" s="219"/>
      <c r="X808" s="219"/>
      <c r="Y808" s="223" t="s">
        <v>869</v>
      </c>
      <c r="Z808" s="232"/>
      <c r="AA808" s="22"/>
      <c r="AB808" s="24"/>
      <c r="AC808" s="11" t="str">
        <f t="shared" si="48"/>
        <v/>
      </c>
    </row>
    <row r="809" spans="5:29" hidden="1" x14ac:dyDescent="0.2">
      <c r="E809" s="20">
        <v>217</v>
      </c>
      <c r="F809" s="208" t="s">
        <v>12</v>
      </c>
      <c r="G809" s="209"/>
      <c r="H809" s="344"/>
      <c r="I809" s="344"/>
      <c r="J809" s="219">
        <v>1500000</v>
      </c>
      <c r="K809" s="219"/>
      <c r="L809" s="219"/>
      <c r="M809" s="227">
        <v>849</v>
      </c>
      <c r="N809" s="227"/>
      <c r="O809" s="219">
        <v>0</v>
      </c>
      <c r="P809" s="219"/>
      <c r="Q809" s="219">
        <f t="shared" si="50"/>
        <v>1500000</v>
      </c>
      <c r="R809" s="219"/>
      <c r="S809" s="219"/>
      <c r="T809" s="219" t="s">
        <v>868</v>
      </c>
      <c r="U809" s="219"/>
      <c r="V809" s="219"/>
      <c r="W809" s="219"/>
      <c r="X809" s="219"/>
      <c r="Y809" s="219" t="s">
        <v>867</v>
      </c>
      <c r="Z809" s="220"/>
      <c r="AA809" s="22"/>
      <c r="AB809" s="24"/>
      <c r="AC809" s="11" t="str">
        <f t="shared" si="48"/>
        <v/>
      </c>
    </row>
    <row r="810" spans="5:29" hidden="1" x14ac:dyDescent="0.2">
      <c r="E810" s="20">
        <v>218</v>
      </c>
      <c r="F810" s="208" t="s">
        <v>12</v>
      </c>
      <c r="G810" s="209"/>
      <c r="H810" s="344"/>
      <c r="I810" s="344"/>
      <c r="J810" s="219">
        <v>17283</v>
      </c>
      <c r="K810" s="219"/>
      <c r="L810" s="219"/>
      <c r="M810" s="227">
        <v>893</v>
      </c>
      <c r="N810" s="227"/>
      <c r="O810" s="219">
        <v>0</v>
      </c>
      <c r="P810" s="219"/>
      <c r="Q810" s="219">
        <f t="shared" si="50"/>
        <v>17283</v>
      </c>
      <c r="R810" s="219"/>
      <c r="S810" s="219"/>
      <c r="T810" s="219" t="s">
        <v>87</v>
      </c>
      <c r="U810" s="219"/>
      <c r="V810" s="219"/>
      <c r="W810" s="219"/>
      <c r="X810" s="219"/>
      <c r="Y810" s="219" t="s">
        <v>866</v>
      </c>
      <c r="Z810" s="220"/>
      <c r="AA810" s="22"/>
      <c r="AB810" s="24"/>
      <c r="AC810" s="11" t="str">
        <f t="shared" si="48"/>
        <v/>
      </c>
    </row>
    <row r="811" spans="5:29" hidden="1" x14ac:dyDescent="0.2">
      <c r="E811" s="20">
        <v>219</v>
      </c>
      <c r="F811" s="208" t="s">
        <v>12</v>
      </c>
      <c r="G811" s="209"/>
      <c r="H811" s="344"/>
      <c r="I811" s="344"/>
      <c r="J811" s="219">
        <v>54075</v>
      </c>
      <c r="K811" s="219"/>
      <c r="L811" s="219"/>
      <c r="M811" s="227">
        <v>902</v>
      </c>
      <c r="N811" s="227"/>
      <c r="O811" s="219">
        <v>0</v>
      </c>
      <c r="P811" s="219"/>
      <c r="Q811" s="219">
        <f t="shared" si="50"/>
        <v>54075</v>
      </c>
      <c r="R811" s="219"/>
      <c r="S811" s="219"/>
      <c r="T811" s="219" t="s">
        <v>864</v>
      </c>
      <c r="U811" s="219"/>
      <c r="V811" s="219"/>
      <c r="W811" s="219"/>
      <c r="X811" s="219"/>
      <c r="Y811" s="223" t="s">
        <v>865</v>
      </c>
      <c r="Z811" s="232"/>
      <c r="AA811" s="22"/>
      <c r="AB811" s="24"/>
      <c r="AC811" s="11" t="str">
        <f t="shared" si="48"/>
        <v/>
      </c>
    </row>
    <row r="812" spans="5:29" hidden="1" x14ac:dyDescent="0.2">
      <c r="E812" s="20">
        <v>220</v>
      </c>
      <c r="F812" s="208" t="s">
        <v>12</v>
      </c>
      <c r="G812" s="209"/>
      <c r="H812" s="344"/>
      <c r="I812" s="344"/>
      <c r="J812" s="219">
        <v>31500</v>
      </c>
      <c r="K812" s="219"/>
      <c r="L812" s="219"/>
      <c r="M812" s="227">
        <v>902</v>
      </c>
      <c r="N812" s="227"/>
      <c r="O812" s="219">
        <v>0</v>
      </c>
      <c r="P812" s="219"/>
      <c r="Q812" s="219">
        <f t="shared" si="50"/>
        <v>31500</v>
      </c>
      <c r="R812" s="219"/>
      <c r="S812" s="219"/>
      <c r="T812" s="219" t="s">
        <v>864</v>
      </c>
      <c r="U812" s="219"/>
      <c r="V812" s="219"/>
      <c r="W812" s="219"/>
      <c r="X812" s="219"/>
      <c r="Y812" s="223" t="s">
        <v>863</v>
      </c>
      <c r="Z812" s="232"/>
      <c r="AA812" s="22"/>
      <c r="AB812" s="24"/>
      <c r="AC812" s="11" t="str">
        <f t="shared" si="48"/>
        <v/>
      </c>
    </row>
    <row r="813" spans="5:29" hidden="1" x14ac:dyDescent="0.2">
      <c r="E813" s="20">
        <v>221</v>
      </c>
      <c r="F813" s="208" t="s">
        <v>12</v>
      </c>
      <c r="G813" s="209"/>
      <c r="H813" s="344"/>
      <c r="I813" s="344"/>
      <c r="J813" s="219">
        <v>52500</v>
      </c>
      <c r="K813" s="219"/>
      <c r="L813" s="219"/>
      <c r="M813" s="227">
        <v>905</v>
      </c>
      <c r="N813" s="227"/>
      <c r="O813" s="219">
        <v>0</v>
      </c>
      <c r="P813" s="219"/>
      <c r="Q813" s="219">
        <f t="shared" si="50"/>
        <v>52500</v>
      </c>
      <c r="R813" s="219"/>
      <c r="S813" s="219"/>
      <c r="T813" s="219" t="s">
        <v>803</v>
      </c>
      <c r="U813" s="219"/>
      <c r="V813" s="219"/>
      <c r="W813" s="219"/>
      <c r="X813" s="219"/>
      <c r="Y813" s="223" t="s">
        <v>862</v>
      </c>
      <c r="Z813" s="232"/>
      <c r="AA813" s="22"/>
      <c r="AB813" s="24"/>
      <c r="AC813" s="11" t="str">
        <f t="shared" si="48"/>
        <v/>
      </c>
    </row>
    <row r="814" spans="5:29" hidden="1" x14ac:dyDescent="0.2">
      <c r="E814" s="20">
        <v>222</v>
      </c>
      <c r="F814" s="208" t="s">
        <v>12</v>
      </c>
      <c r="G814" s="209"/>
      <c r="H814" s="344"/>
      <c r="I814" s="344"/>
      <c r="J814" s="219">
        <v>31038</v>
      </c>
      <c r="K814" s="219"/>
      <c r="L814" s="219"/>
      <c r="M814" s="227">
        <v>910</v>
      </c>
      <c r="N814" s="227"/>
      <c r="O814" s="219">
        <v>0</v>
      </c>
      <c r="P814" s="219"/>
      <c r="Q814" s="219">
        <f t="shared" si="50"/>
        <v>31038</v>
      </c>
      <c r="R814" s="219"/>
      <c r="S814" s="219"/>
      <c r="T814" s="219" t="s">
        <v>688</v>
      </c>
      <c r="U814" s="219"/>
      <c r="V814" s="219"/>
      <c r="W814" s="219"/>
      <c r="X814" s="219"/>
      <c r="Y814" s="219" t="s">
        <v>861</v>
      </c>
      <c r="Z814" s="220"/>
      <c r="AA814" s="22"/>
      <c r="AB814" s="24"/>
      <c r="AC814" s="11" t="str">
        <f t="shared" si="48"/>
        <v/>
      </c>
    </row>
    <row r="815" spans="5:29" hidden="1" x14ac:dyDescent="0.2">
      <c r="E815" s="20">
        <v>223</v>
      </c>
      <c r="F815" s="208" t="s">
        <v>12</v>
      </c>
      <c r="G815" s="209"/>
      <c r="H815" s="344"/>
      <c r="I815" s="344"/>
      <c r="J815" s="219">
        <v>9744</v>
      </c>
      <c r="K815" s="219"/>
      <c r="L815" s="219"/>
      <c r="M815" s="227">
        <v>911</v>
      </c>
      <c r="N815" s="227"/>
      <c r="O815" s="219">
        <v>0</v>
      </c>
      <c r="P815" s="219"/>
      <c r="Q815" s="219">
        <f t="shared" si="50"/>
        <v>9744</v>
      </c>
      <c r="R815" s="219"/>
      <c r="S815" s="219"/>
      <c r="T815" s="219" t="s">
        <v>848</v>
      </c>
      <c r="U815" s="219"/>
      <c r="V815" s="219"/>
      <c r="W815" s="219"/>
      <c r="X815" s="219"/>
      <c r="Y815" s="223" t="s">
        <v>847</v>
      </c>
      <c r="Z815" s="232"/>
      <c r="AA815" s="22"/>
      <c r="AB815" s="24"/>
      <c r="AC815" s="11" t="str">
        <f t="shared" si="48"/>
        <v/>
      </c>
    </row>
    <row r="816" spans="5:29" hidden="1" x14ac:dyDescent="0.2">
      <c r="E816" s="20">
        <v>224</v>
      </c>
      <c r="F816" s="208" t="s">
        <v>12</v>
      </c>
      <c r="G816" s="209"/>
      <c r="H816" s="344"/>
      <c r="I816" s="344"/>
      <c r="J816" s="219">
        <v>7980</v>
      </c>
      <c r="K816" s="219"/>
      <c r="L816" s="219"/>
      <c r="M816" s="227">
        <v>923</v>
      </c>
      <c r="N816" s="227"/>
      <c r="O816" s="219">
        <v>0</v>
      </c>
      <c r="P816" s="219"/>
      <c r="Q816" s="219">
        <f t="shared" si="50"/>
        <v>7980</v>
      </c>
      <c r="R816" s="219"/>
      <c r="S816" s="219"/>
      <c r="T816" s="219" t="s">
        <v>848</v>
      </c>
      <c r="U816" s="219"/>
      <c r="V816" s="219"/>
      <c r="W816" s="219"/>
      <c r="X816" s="219"/>
      <c r="Y816" s="223" t="s">
        <v>860</v>
      </c>
      <c r="Z816" s="232"/>
      <c r="AA816" s="22"/>
      <c r="AB816" s="24"/>
      <c r="AC816" s="11" t="str">
        <f t="shared" si="48"/>
        <v/>
      </c>
    </row>
    <row r="817" spans="5:29" hidden="1" x14ac:dyDescent="0.2">
      <c r="E817" s="20">
        <v>225</v>
      </c>
      <c r="F817" s="208" t="s">
        <v>12</v>
      </c>
      <c r="G817" s="209"/>
      <c r="H817" s="344"/>
      <c r="I817" s="344"/>
      <c r="J817" s="219">
        <v>24097</v>
      </c>
      <c r="K817" s="219"/>
      <c r="L817" s="219"/>
      <c r="M817" s="227">
        <v>925</v>
      </c>
      <c r="N817" s="227"/>
      <c r="O817" s="219">
        <v>0</v>
      </c>
      <c r="P817" s="219"/>
      <c r="Q817" s="219">
        <f t="shared" si="50"/>
        <v>24097</v>
      </c>
      <c r="R817" s="219"/>
      <c r="S817" s="219"/>
      <c r="T817" s="219" t="s">
        <v>859</v>
      </c>
      <c r="U817" s="219"/>
      <c r="V817" s="219"/>
      <c r="W817" s="219"/>
      <c r="X817" s="219"/>
      <c r="Y817" s="223" t="s">
        <v>858</v>
      </c>
      <c r="Z817" s="232"/>
      <c r="AA817" s="22"/>
      <c r="AB817" s="24"/>
      <c r="AC817" s="11" t="str">
        <f t="shared" si="48"/>
        <v/>
      </c>
    </row>
    <row r="818" spans="5:29" hidden="1" x14ac:dyDescent="0.2">
      <c r="E818" s="20">
        <v>226</v>
      </c>
      <c r="F818" s="208" t="s">
        <v>12</v>
      </c>
      <c r="G818" s="209"/>
      <c r="H818" s="344"/>
      <c r="I818" s="344"/>
      <c r="J818" s="219">
        <v>5732</v>
      </c>
      <c r="K818" s="219"/>
      <c r="L818" s="219"/>
      <c r="M818" s="227">
        <v>958</v>
      </c>
      <c r="N818" s="227"/>
      <c r="O818" s="219">
        <v>0</v>
      </c>
      <c r="P818" s="219"/>
      <c r="Q818" s="219">
        <f t="shared" si="50"/>
        <v>5732</v>
      </c>
      <c r="R818" s="219"/>
      <c r="S818" s="219"/>
      <c r="T818" s="219" t="s">
        <v>592</v>
      </c>
      <c r="U818" s="219"/>
      <c r="V818" s="219"/>
      <c r="W818" s="219"/>
      <c r="X818" s="219"/>
      <c r="Y818" s="219" t="s">
        <v>857</v>
      </c>
      <c r="Z818" s="220"/>
      <c r="AA818" s="22"/>
      <c r="AB818" s="24"/>
      <c r="AC818" s="11" t="str">
        <f t="shared" si="48"/>
        <v/>
      </c>
    </row>
    <row r="819" spans="5:29" hidden="1" x14ac:dyDescent="0.2">
      <c r="E819" s="20">
        <v>227</v>
      </c>
      <c r="F819" s="208" t="s">
        <v>12</v>
      </c>
      <c r="G819" s="209"/>
      <c r="H819" s="344"/>
      <c r="I819" s="344"/>
      <c r="J819" s="219">
        <v>7340</v>
      </c>
      <c r="K819" s="219"/>
      <c r="L819" s="219"/>
      <c r="M819" s="229">
        <v>1004</v>
      </c>
      <c r="N819" s="229"/>
      <c r="O819" s="219">
        <v>0</v>
      </c>
      <c r="P819" s="219"/>
      <c r="Q819" s="219">
        <f t="shared" si="50"/>
        <v>7340</v>
      </c>
      <c r="R819" s="219"/>
      <c r="S819" s="219"/>
      <c r="T819" s="219" t="s">
        <v>216</v>
      </c>
      <c r="U819" s="219"/>
      <c r="V819" s="219"/>
      <c r="W819" s="219"/>
      <c r="X819" s="219"/>
      <c r="Y819" s="223" t="s">
        <v>856</v>
      </c>
      <c r="Z819" s="232"/>
      <c r="AA819" s="22"/>
      <c r="AB819" s="24"/>
      <c r="AC819" s="11" t="str">
        <f t="shared" si="48"/>
        <v/>
      </c>
    </row>
    <row r="820" spans="5:29" hidden="1" x14ac:dyDescent="0.2">
      <c r="E820" s="20">
        <v>228</v>
      </c>
      <c r="F820" s="208" t="s">
        <v>12</v>
      </c>
      <c r="G820" s="209"/>
      <c r="H820" s="344"/>
      <c r="I820" s="344"/>
      <c r="J820" s="219">
        <v>49350</v>
      </c>
      <c r="K820" s="219"/>
      <c r="L820" s="219"/>
      <c r="M820" s="227">
        <v>901</v>
      </c>
      <c r="N820" s="227"/>
      <c r="O820" s="219">
        <v>0</v>
      </c>
      <c r="P820" s="219"/>
      <c r="Q820" s="219">
        <f t="shared" si="50"/>
        <v>49350</v>
      </c>
      <c r="R820" s="219"/>
      <c r="S820" s="219"/>
      <c r="T820" s="219" t="s">
        <v>76</v>
      </c>
      <c r="U820" s="219"/>
      <c r="V820" s="219"/>
      <c r="W820" s="219"/>
      <c r="X820" s="219"/>
      <c r="Y820" s="223" t="s">
        <v>855</v>
      </c>
      <c r="Z820" s="232"/>
      <c r="AA820" s="22"/>
      <c r="AB820" s="24"/>
      <c r="AC820" s="11" t="str">
        <f t="shared" si="48"/>
        <v/>
      </c>
    </row>
    <row r="821" spans="5:29" hidden="1" x14ac:dyDescent="0.2">
      <c r="E821" s="20">
        <v>229</v>
      </c>
      <c r="F821" s="208" t="s">
        <v>12</v>
      </c>
      <c r="G821" s="209"/>
      <c r="H821" s="344"/>
      <c r="I821" s="344"/>
      <c r="J821" s="219">
        <v>2600</v>
      </c>
      <c r="K821" s="219"/>
      <c r="L821" s="219"/>
      <c r="M821" s="227">
        <v>1005</v>
      </c>
      <c r="N821" s="227"/>
      <c r="O821" s="219">
        <v>0</v>
      </c>
      <c r="P821" s="219"/>
      <c r="Q821" s="219">
        <f t="shared" si="50"/>
        <v>2600</v>
      </c>
      <c r="R821" s="219"/>
      <c r="S821" s="219"/>
      <c r="T821" s="219" t="s">
        <v>225</v>
      </c>
      <c r="U821" s="219"/>
      <c r="V821" s="219"/>
      <c r="W821" s="219"/>
      <c r="X821" s="219"/>
      <c r="Y821" s="219" t="s">
        <v>854</v>
      </c>
      <c r="Z821" s="220"/>
      <c r="AA821" s="22"/>
      <c r="AB821" s="24"/>
      <c r="AC821" s="11" t="str">
        <f t="shared" si="48"/>
        <v/>
      </c>
    </row>
    <row r="822" spans="5:29" hidden="1" x14ac:dyDescent="0.2">
      <c r="E822" s="20">
        <v>230</v>
      </c>
      <c r="F822" s="208" t="s">
        <v>12</v>
      </c>
      <c r="G822" s="209"/>
      <c r="H822" s="344"/>
      <c r="I822" s="344"/>
      <c r="J822" s="219">
        <v>6300</v>
      </c>
      <c r="K822" s="219"/>
      <c r="L822" s="219"/>
      <c r="M822" s="227">
        <v>1006</v>
      </c>
      <c r="N822" s="227"/>
      <c r="O822" s="219">
        <v>0</v>
      </c>
      <c r="P822" s="219"/>
      <c r="Q822" s="219">
        <f t="shared" si="50"/>
        <v>6300</v>
      </c>
      <c r="R822" s="219"/>
      <c r="S822" s="219"/>
      <c r="T822" s="219" t="s">
        <v>530</v>
      </c>
      <c r="U822" s="219"/>
      <c r="V822" s="219"/>
      <c r="W822" s="219"/>
      <c r="X822" s="219"/>
      <c r="Y822" s="219" t="s">
        <v>853</v>
      </c>
      <c r="Z822" s="220"/>
      <c r="AA822" s="22"/>
      <c r="AB822" s="24"/>
      <c r="AC822" s="11" t="str">
        <f t="shared" si="48"/>
        <v/>
      </c>
    </row>
    <row r="823" spans="5:29" hidden="1" x14ac:dyDescent="0.2">
      <c r="E823" s="20">
        <v>231</v>
      </c>
      <c r="F823" s="208" t="s">
        <v>12</v>
      </c>
      <c r="G823" s="209"/>
      <c r="H823" s="344"/>
      <c r="I823" s="344"/>
      <c r="J823" s="219">
        <v>59760</v>
      </c>
      <c r="K823" s="219"/>
      <c r="L823" s="219"/>
      <c r="M823" s="227">
        <v>1013</v>
      </c>
      <c r="N823" s="229"/>
      <c r="O823" s="219">
        <v>0</v>
      </c>
      <c r="P823" s="219"/>
      <c r="Q823" s="219">
        <f t="shared" si="50"/>
        <v>59760</v>
      </c>
      <c r="R823" s="219"/>
      <c r="S823" s="219"/>
      <c r="T823" s="219" t="s">
        <v>188</v>
      </c>
      <c r="U823" s="219"/>
      <c r="V823" s="219"/>
      <c r="W823" s="219"/>
      <c r="X823" s="219"/>
      <c r="Y823" s="223" t="s">
        <v>852</v>
      </c>
      <c r="Z823" s="232"/>
      <c r="AA823" s="22"/>
      <c r="AB823" s="24"/>
      <c r="AC823" s="11" t="str">
        <f t="shared" si="48"/>
        <v/>
      </c>
    </row>
    <row r="824" spans="5:29" hidden="1" x14ac:dyDescent="0.2">
      <c r="E824" s="20">
        <v>232</v>
      </c>
      <c r="F824" s="208" t="s">
        <v>12</v>
      </c>
      <c r="G824" s="209"/>
      <c r="H824" s="344"/>
      <c r="I824" s="344"/>
      <c r="J824" s="219">
        <v>37600</v>
      </c>
      <c r="K824" s="219"/>
      <c r="L824" s="219"/>
      <c r="M824" s="227">
        <v>1013</v>
      </c>
      <c r="N824" s="229"/>
      <c r="O824" s="219">
        <v>0</v>
      </c>
      <c r="P824" s="219"/>
      <c r="Q824" s="219">
        <f t="shared" si="50"/>
        <v>37600</v>
      </c>
      <c r="R824" s="219"/>
      <c r="S824" s="219"/>
      <c r="T824" s="219" t="s">
        <v>188</v>
      </c>
      <c r="U824" s="219"/>
      <c r="V824" s="219"/>
      <c r="W824" s="219"/>
      <c r="X824" s="219"/>
      <c r="Y824" s="223" t="s">
        <v>852</v>
      </c>
      <c r="Z824" s="232"/>
      <c r="AA824" s="22"/>
      <c r="AB824" s="24"/>
      <c r="AC824" s="11" t="str">
        <f t="shared" si="48"/>
        <v/>
      </c>
    </row>
    <row r="825" spans="5:29" hidden="1" x14ac:dyDescent="0.2">
      <c r="E825" s="20">
        <v>233</v>
      </c>
      <c r="F825" s="208" t="s">
        <v>12</v>
      </c>
      <c r="G825" s="209"/>
      <c r="H825" s="344"/>
      <c r="I825" s="344"/>
      <c r="J825" s="219">
        <v>14800</v>
      </c>
      <c r="K825" s="219"/>
      <c r="L825" s="219"/>
      <c r="M825" s="227">
        <v>1013</v>
      </c>
      <c r="N825" s="229"/>
      <c r="O825" s="219">
        <v>0</v>
      </c>
      <c r="P825" s="219"/>
      <c r="Q825" s="219">
        <f t="shared" si="50"/>
        <v>14800</v>
      </c>
      <c r="R825" s="219"/>
      <c r="S825" s="219"/>
      <c r="T825" s="219" t="s">
        <v>188</v>
      </c>
      <c r="U825" s="219"/>
      <c r="V825" s="219"/>
      <c r="W825" s="219"/>
      <c r="X825" s="219"/>
      <c r="Y825" s="223" t="s">
        <v>852</v>
      </c>
      <c r="Z825" s="232"/>
      <c r="AA825" s="22"/>
      <c r="AB825" s="24"/>
      <c r="AC825" s="11" t="str">
        <f t="shared" si="48"/>
        <v/>
      </c>
    </row>
    <row r="826" spans="5:29" hidden="1" x14ac:dyDescent="0.2">
      <c r="E826" s="20">
        <v>234</v>
      </c>
      <c r="F826" s="208" t="s">
        <v>12</v>
      </c>
      <c r="G826" s="209"/>
      <c r="H826" s="344"/>
      <c r="I826" s="344"/>
      <c r="J826" s="219">
        <v>9520</v>
      </c>
      <c r="K826" s="219"/>
      <c r="L826" s="219"/>
      <c r="M826" s="227">
        <v>1013</v>
      </c>
      <c r="N826" s="229"/>
      <c r="O826" s="219">
        <v>0</v>
      </c>
      <c r="P826" s="219"/>
      <c r="Q826" s="219">
        <f t="shared" si="50"/>
        <v>9520</v>
      </c>
      <c r="R826" s="219"/>
      <c r="S826" s="219"/>
      <c r="T826" s="219" t="s">
        <v>188</v>
      </c>
      <c r="U826" s="219"/>
      <c r="V826" s="219"/>
      <c r="W826" s="219"/>
      <c r="X826" s="219"/>
      <c r="Y826" s="223" t="s">
        <v>852</v>
      </c>
      <c r="Z826" s="232"/>
      <c r="AA826" s="22"/>
      <c r="AB826" s="24"/>
      <c r="AC826" s="11" t="str">
        <f t="shared" si="48"/>
        <v/>
      </c>
    </row>
    <row r="827" spans="5:29" hidden="1" x14ac:dyDescent="0.2">
      <c r="E827" s="20">
        <v>235</v>
      </c>
      <c r="F827" s="208" t="s">
        <v>12</v>
      </c>
      <c r="G827" s="209"/>
      <c r="H827" s="344"/>
      <c r="I827" s="344"/>
      <c r="J827" s="219">
        <v>13200</v>
      </c>
      <c r="K827" s="219"/>
      <c r="L827" s="219"/>
      <c r="M827" s="227">
        <v>1013</v>
      </c>
      <c r="N827" s="229"/>
      <c r="O827" s="219">
        <v>0</v>
      </c>
      <c r="P827" s="219"/>
      <c r="Q827" s="219">
        <f t="shared" si="50"/>
        <v>13200</v>
      </c>
      <c r="R827" s="219"/>
      <c r="S827" s="219"/>
      <c r="T827" s="219" t="s">
        <v>188</v>
      </c>
      <c r="U827" s="219"/>
      <c r="V827" s="219"/>
      <c r="W827" s="219"/>
      <c r="X827" s="219"/>
      <c r="Y827" s="223" t="s">
        <v>852</v>
      </c>
      <c r="Z827" s="232"/>
      <c r="AA827" s="22"/>
      <c r="AB827" s="24"/>
      <c r="AC827" s="11" t="str">
        <f t="shared" si="48"/>
        <v/>
      </c>
    </row>
    <row r="828" spans="5:29" hidden="1" x14ac:dyDescent="0.2">
      <c r="E828" s="20">
        <v>236</v>
      </c>
      <c r="F828" s="208" t="s">
        <v>12</v>
      </c>
      <c r="G828" s="209"/>
      <c r="H828" s="344"/>
      <c r="I828" s="344"/>
      <c r="J828" s="219">
        <v>23840</v>
      </c>
      <c r="K828" s="219"/>
      <c r="L828" s="219"/>
      <c r="M828" s="227">
        <v>1013</v>
      </c>
      <c r="N828" s="229"/>
      <c r="O828" s="219">
        <v>0</v>
      </c>
      <c r="P828" s="219"/>
      <c r="Q828" s="219">
        <f t="shared" si="50"/>
        <v>23840</v>
      </c>
      <c r="R828" s="219"/>
      <c r="S828" s="219"/>
      <c r="T828" s="219" t="s">
        <v>188</v>
      </c>
      <c r="U828" s="219"/>
      <c r="V828" s="219"/>
      <c r="W828" s="219"/>
      <c r="X828" s="219"/>
      <c r="Y828" s="223" t="s">
        <v>852</v>
      </c>
      <c r="Z828" s="232"/>
      <c r="AA828" s="22"/>
      <c r="AB828" s="24"/>
      <c r="AC828" s="11" t="str">
        <f t="shared" si="48"/>
        <v/>
      </c>
    </row>
    <row r="829" spans="5:29" hidden="1" x14ac:dyDescent="0.2">
      <c r="E829" s="20">
        <v>237</v>
      </c>
      <c r="F829" s="208" t="s">
        <v>12</v>
      </c>
      <c r="G829" s="209"/>
      <c r="H829" s="344"/>
      <c r="I829" s="344"/>
      <c r="J829" s="219">
        <v>27836</v>
      </c>
      <c r="K829" s="219"/>
      <c r="L829" s="219"/>
      <c r="M829" s="227">
        <v>1017</v>
      </c>
      <c r="N829" s="227"/>
      <c r="O829" s="219">
        <v>0</v>
      </c>
      <c r="P829" s="219"/>
      <c r="Q829" s="219">
        <f t="shared" si="50"/>
        <v>27836</v>
      </c>
      <c r="R829" s="219"/>
      <c r="S829" s="219"/>
      <c r="T829" s="219" t="s">
        <v>689</v>
      </c>
      <c r="U829" s="219"/>
      <c r="V829" s="219"/>
      <c r="W829" s="219"/>
      <c r="X829" s="219"/>
      <c r="Y829" s="219" t="s">
        <v>587</v>
      </c>
      <c r="Z829" s="220"/>
      <c r="AA829" s="22"/>
      <c r="AB829" s="24"/>
      <c r="AC829" s="11" t="str">
        <f t="shared" si="48"/>
        <v/>
      </c>
    </row>
    <row r="830" spans="5:29" hidden="1" x14ac:dyDescent="0.2">
      <c r="E830" s="20">
        <v>238</v>
      </c>
      <c r="F830" s="208" t="s">
        <v>12</v>
      </c>
      <c r="G830" s="209"/>
      <c r="H830" s="344"/>
      <c r="I830" s="344"/>
      <c r="J830" s="219">
        <v>48556</v>
      </c>
      <c r="K830" s="219"/>
      <c r="L830" s="219"/>
      <c r="M830" s="227">
        <v>1018</v>
      </c>
      <c r="N830" s="227"/>
      <c r="O830" s="219">
        <v>0</v>
      </c>
      <c r="P830" s="219"/>
      <c r="Q830" s="219">
        <f t="shared" si="50"/>
        <v>48556</v>
      </c>
      <c r="R830" s="219"/>
      <c r="S830" s="219"/>
      <c r="T830" s="219" t="s">
        <v>593</v>
      </c>
      <c r="U830" s="219"/>
      <c r="V830" s="219"/>
      <c r="W830" s="219"/>
      <c r="X830" s="219"/>
      <c r="Y830" s="219" t="s">
        <v>587</v>
      </c>
      <c r="Z830" s="220"/>
      <c r="AA830" s="22"/>
      <c r="AB830" s="24"/>
      <c r="AC830" s="11" t="str">
        <f t="shared" si="48"/>
        <v/>
      </c>
    </row>
    <row r="831" spans="5:29" hidden="1" x14ac:dyDescent="0.2">
      <c r="E831" s="20">
        <v>239</v>
      </c>
      <c r="F831" s="208" t="s">
        <v>12</v>
      </c>
      <c r="G831" s="209"/>
      <c r="H831" s="344"/>
      <c r="I831" s="344"/>
      <c r="J831" s="219">
        <v>2559</v>
      </c>
      <c r="K831" s="219"/>
      <c r="L831" s="219"/>
      <c r="M831" s="227">
        <v>1019</v>
      </c>
      <c r="N831" s="227"/>
      <c r="O831" s="219">
        <v>0</v>
      </c>
      <c r="P831" s="219"/>
      <c r="Q831" s="219">
        <f t="shared" si="50"/>
        <v>2559</v>
      </c>
      <c r="R831" s="219"/>
      <c r="S831" s="219"/>
      <c r="T831" s="219" t="s">
        <v>851</v>
      </c>
      <c r="U831" s="219"/>
      <c r="V831" s="219"/>
      <c r="W831" s="219"/>
      <c r="X831" s="219"/>
      <c r="Y831" s="219" t="s">
        <v>587</v>
      </c>
      <c r="Z831" s="220"/>
      <c r="AA831" s="22"/>
      <c r="AB831" s="24"/>
      <c r="AC831" s="11" t="str">
        <f t="shared" si="48"/>
        <v/>
      </c>
    </row>
    <row r="832" spans="5:29" hidden="1" x14ac:dyDescent="0.2">
      <c r="E832" s="20">
        <v>240</v>
      </c>
      <c r="F832" s="208" t="s">
        <v>12</v>
      </c>
      <c r="G832" s="209"/>
      <c r="H832" s="344"/>
      <c r="I832" s="344"/>
      <c r="J832" s="219">
        <v>63000</v>
      </c>
      <c r="K832" s="219"/>
      <c r="L832" s="219"/>
      <c r="M832" s="227">
        <v>1020</v>
      </c>
      <c r="N832" s="227"/>
      <c r="O832" s="219">
        <v>0</v>
      </c>
      <c r="P832" s="219"/>
      <c r="Q832" s="219">
        <f t="shared" si="50"/>
        <v>63000</v>
      </c>
      <c r="R832" s="219"/>
      <c r="S832" s="219"/>
      <c r="T832" s="219" t="s">
        <v>262</v>
      </c>
      <c r="U832" s="219"/>
      <c r="V832" s="219"/>
      <c r="W832" s="219"/>
      <c r="X832" s="219"/>
      <c r="Y832" s="223" t="s">
        <v>850</v>
      </c>
      <c r="Z832" s="232"/>
      <c r="AA832" s="22"/>
      <c r="AB832" s="24"/>
      <c r="AC832" s="11" t="str">
        <f t="shared" si="48"/>
        <v/>
      </c>
    </row>
    <row r="833" spans="5:29" hidden="1" x14ac:dyDescent="0.2">
      <c r="E833" s="20">
        <v>241</v>
      </c>
      <c r="F833" s="208" t="s">
        <v>12</v>
      </c>
      <c r="G833" s="209"/>
      <c r="H833" s="344"/>
      <c r="I833" s="344"/>
      <c r="J833" s="219">
        <v>21273</v>
      </c>
      <c r="K833" s="219"/>
      <c r="L833" s="219"/>
      <c r="M833" s="227">
        <v>1015</v>
      </c>
      <c r="N833" s="227"/>
      <c r="O833" s="219">
        <v>0</v>
      </c>
      <c r="P833" s="219"/>
      <c r="Q833" s="219">
        <f t="shared" si="50"/>
        <v>21273</v>
      </c>
      <c r="R833" s="219"/>
      <c r="S833" s="219"/>
      <c r="T833" s="219" t="s">
        <v>80</v>
      </c>
      <c r="U833" s="219"/>
      <c r="V833" s="219"/>
      <c r="W833" s="219"/>
      <c r="X833" s="219"/>
      <c r="Y833" s="223" t="s">
        <v>849</v>
      </c>
      <c r="Z833" s="232"/>
      <c r="AA833" s="22"/>
      <c r="AB833" s="24"/>
      <c r="AC833" s="11" t="str">
        <f t="shared" si="48"/>
        <v/>
      </c>
    </row>
    <row r="834" spans="5:29" hidden="1" x14ac:dyDescent="0.2">
      <c r="E834" s="20">
        <v>242</v>
      </c>
      <c r="F834" s="208" t="s">
        <v>12</v>
      </c>
      <c r="G834" s="209"/>
      <c r="H834" s="344"/>
      <c r="I834" s="344"/>
      <c r="J834" s="219">
        <v>25520</v>
      </c>
      <c r="K834" s="219"/>
      <c r="L834" s="219"/>
      <c r="M834" s="227">
        <v>1027</v>
      </c>
      <c r="N834" s="227"/>
      <c r="O834" s="219">
        <v>0</v>
      </c>
      <c r="P834" s="219"/>
      <c r="Q834" s="219">
        <f t="shared" si="50"/>
        <v>25520</v>
      </c>
      <c r="R834" s="219"/>
      <c r="S834" s="219"/>
      <c r="T834" s="219" t="s">
        <v>848</v>
      </c>
      <c r="U834" s="219"/>
      <c r="V834" s="219"/>
      <c r="W834" s="219"/>
      <c r="X834" s="219"/>
      <c r="Y834" s="223" t="s">
        <v>847</v>
      </c>
      <c r="Z834" s="232"/>
      <c r="AA834" s="22"/>
      <c r="AB834" s="24"/>
      <c r="AC834" s="11" t="str">
        <f t="shared" si="48"/>
        <v/>
      </c>
    </row>
    <row r="835" spans="5:29" hidden="1" x14ac:dyDescent="0.2">
      <c r="E835" s="20">
        <v>243</v>
      </c>
      <c r="F835" s="208" t="s">
        <v>12</v>
      </c>
      <c r="G835" s="209"/>
      <c r="H835" s="344"/>
      <c r="I835" s="344"/>
      <c r="J835" s="219">
        <v>49969</v>
      </c>
      <c r="K835" s="219"/>
      <c r="L835" s="219"/>
      <c r="M835" s="227">
        <v>1028</v>
      </c>
      <c r="N835" s="227"/>
      <c r="O835" s="219">
        <v>0</v>
      </c>
      <c r="P835" s="219"/>
      <c r="Q835" s="219">
        <f t="shared" si="50"/>
        <v>49969</v>
      </c>
      <c r="R835" s="219"/>
      <c r="S835" s="219"/>
      <c r="T835" s="219" t="s">
        <v>435</v>
      </c>
      <c r="U835" s="219"/>
      <c r="V835" s="219"/>
      <c r="W835" s="219"/>
      <c r="X835" s="219"/>
      <c r="Y835" s="223" t="s">
        <v>846</v>
      </c>
      <c r="Z835" s="232"/>
      <c r="AA835" s="22"/>
      <c r="AB835" s="24"/>
      <c r="AC835" s="11" t="str">
        <f t="shared" si="48"/>
        <v/>
      </c>
    </row>
    <row r="836" spans="5:29" hidden="1" x14ac:dyDescent="0.2">
      <c r="E836" s="20">
        <v>244</v>
      </c>
      <c r="F836" s="208" t="s">
        <v>12</v>
      </c>
      <c r="G836" s="209"/>
      <c r="H836" s="344"/>
      <c r="I836" s="344"/>
      <c r="J836" s="219">
        <v>18900</v>
      </c>
      <c r="K836" s="219"/>
      <c r="L836" s="219"/>
      <c r="M836" s="227">
        <v>931</v>
      </c>
      <c r="N836" s="227"/>
      <c r="O836" s="219">
        <v>0</v>
      </c>
      <c r="P836" s="219"/>
      <c r="Q836" s="219">
        <f t="shared" si="50"/>
        <v>18900</v>
      </c>
      <c r="R836" s="219"/>
      <c r="S836" s="219"/>
      <c r="T836" s="219" t="s">
        <v>262</v>
      </c>
      <c r="U836" s="219"/>
      <c r="V836" s="219"/>
      <c r="W836" s="219"/>
      <c r="X836" s="219"/>
      <c r="Y836" s="223" t="s">
        <v>845</v>
      </c>
      <c r="Z836" s="232"/>
      <c r="AA836" s="22"/>
      <c r="AB836" s="24"/>
      <c r="AC836" s="11" t="str">
        <f t="shared" si="48"/>
        <v/>
      </c>
    </row>
    <row r="837" spans="5:29" hidden="1" x14ac:dyDescent="0.2">
      <c r="E837" s="20">
        <v>245</v>
      </c>
      <c r="F837" s="208" t="s">
        <v>12</v>
      </c>
      <c r="G837" s="209"/>
      <c r="H837" s="344"/>
      <c r="I837" s="344"/>
      <c r="J837" s="219">
        <v>47328</v>
      </c>
      <c r="K837" s="219"/>
      <c r="L837" s="219"/>
      <c r="M837" s="227">
        <v>1016</v>
      </c>
      <c r="N837" s="227"/>
      <c r="O837" s="219">
        <v>0</v>
      </c>
      <c r="P837" s="219"/>
      <c r="Q837" s="219">
        <f t="shared" si="50"/>
        <v>47328</v>
      </c>
      <c r="R837" s="219"/>
      <c r="S837" s="219"/>
      <c r="T837" s="219" t="s">
        <v>80</v>
      </c>
      <c r="U837" s="219"/>
      <c r="V837" s="219"/>
      <c r="W837" s="219"/>
      <c r="X837" s="219"/>
      <c r="Y837" s="219" t="s">
        <v>844</v>
      </c>
      <c r="Z837" s="220"/>
      <c r="AA837" s="22"/>
      <c r="AB837" s="24"/>
      <c r="AC837" s="11" t="str">
        <f t="shared" si="48"/>
        <v/>
      </c>
    </row>
    <row r="838" spans="5:29" hidden="1" x14ac:dyDescent="0.2">
      <c r="E838" s="20">
        <v>246</v>
      </c>
      <c r="F838" s="208" t="s">
        <v>12</v>
      </c>
      <c r="G838" s="209"/>
      <c r="H838" s="344"/>
      <c r="I838" s="344"/>
      <c r="J838" s="219">
        <v>9607</v>
      </c>
      <c r="K838" s="219"/>
      <c r="L838" s="219"/>
      <c r="M838" s="227">
        <v>1014</v>
      </c>
      <c r="N838" s="227"/>
      <c r="O838" s="219">
        <v>0</v>
      </c>
      <c r="P838" s="219"/>
      <c r="Q838" s="219">
        <f t="shared" si="50"/>
        <v>9607</v>
      </c>
      <c r="R838" s="219"/>
      <c r="S838" s="219"/>
      <c r="T838" s="219" t="s">
        <v>843</v>
      </c>
      <c r="U838" s="219"/>
      <c r="V838" s="219"/>
      <c r="W838" s="219"/>
      <c r="X838" s="219"/>
      <c r="Y838" s="223" t="s">
        <v>842</v>
      </c>
      <c r="Z838" s="232"/>
      <c r="AA838" s="22"/>
      <c r="AB838" s="24"/>
      <c r="AC838" s="11" t="str">
        <f t="shared" si="48"/>
        <v/>
      </c>
    </row>
    <row r="839" spans="5:29" hidden="1" x14ac:dyDescent="0.2">
      <c r="E839" s="20">
        <v>247</v>
      </c>
      <c r="F839" s="208" t="s">
        <v>12</v>
      </c>
      <c r="G839" s="209"/>
      <c r="H839" s="344"/>
      <c r="I839" s="344"/>
      <c r="J839" s="219">
        <v>8888</v>
      </c>
      <c r="K839" s="219"/>
      <c r="L839" s="219"/>
      <c r="M839" s="227" t="s">
        <v>838</v>
      </c>
      <c r="N839" s="227"/>
      <c r="O839" s="219">
        <v>888</v>
      </c>
      <c r="P839" s="219"/>
      <c r="Q839" s="219">
        <f t="shared" ref="Q839:Q870" si="51">J839-O839</f>
        <v>8000</v>
      </c>
      <c r="R839" s="219"/>
      <c r="S839" s="219"/>
      <c r="T839" s="219" t="s">
        <v>841</v>
      </c>
      <c r="U839" s="219"/>
      <c r="V839" s="219"/>
      <c r="W839" s="219"/>
      <c r="X839" s="219"/>
      <c r="Y839" s="223" t="s">
        <v>837</v>
      </c>
      <c r="Z839" s="232"/>
      <c r="AA839" s="22"/>
      <c r="AB839" s="24"/>
      <c r="AC839" s="11" t="str">
        <f t="shared" si="48"/>
        <v/>
      </c>
    </row>
    <row r="840" spans="5:29" hidden="1" x14ac:dyDescent="0.2">
      <c r="E840" s="20">
        <v>248</v>
      </c>
      <c r="F840" s="208" t="s">
        <v>12</v>
      </c>
      <c r="G840" s="209"/>
      <c r="H840" s="344"/>
      <c r="I840" s="344"/>
      <c r="J840" s="219">
        <v>8888</v>
      </c>
      <c r="K840" s="219"/>
      <c r="L840" s="219"/>
      <c r="M840" s="227" t="s">
        <v>838</v>
      </c>
      <c r="N840" s="227"/>
      <c r="O840" s="219">
        <v>888</v>
      </c>
      <c r="P840" s="219"/>
      <c r="Q840" s="219">
        <f t="shared" si="51"/>
        <v>8000</v>
      </c>
      <c r="R840" s="219"/>
      <c r="S840" s="219"/>
      <c r="T840" s="219" t="s">
        <v>840</v>
      </c>
      <c r="U840" s="219"/>
      <c r="V840" s="219"/>
      <c r="W840" s="219"/>
      <c r="X840" s="219"/>
      <c r="Y840" s="223" t="s">
        <v>837</v>
      </c>
      <c r="Z840" s="232"/>
      <c r="AA840" s="22"/>
      <c r="AB840" s="24"/>
      <c r="AC840" s="11" t="str">
        <f t="shared" si="48"/>
        <v/>
      </c>
    </row>
    <row r="841" spans="5:29" hidden="1" x14ac:dyDescent="0.2">
      <c r="E841" s="20">
        <v>249</v>
      </c>
      <c r="F841" s="208" t="s">
        <v>12</v>
      </c>
      <c r="G841" s="209"/>
      <c r="H841" s="344"/>
      <c r="I841" s="344"/>
      <c r="J841" s="219">
        <v>8888</v>
      </c>
      <c r="K841" s="219"/>
      <c r="L841" s="219"/>
      <c r="M841" s="227" t="s">
        <v>838</v>
      </c>
      <c r="N841" s="227"/>
      <c r="O841" s="219">
        <v>888</v>
      </c>
      <c r="P841" s="219"/>
      <c r="Q841" s="219">
        <f t="shared" si="51"/>
        <v>8000</v>
      </c>
      <c r="R841" s="219"/>
      <c r="S841" s="219"/>
      <c r="T841" s="219" t="s">
        <v>839</v>
      </c>
      <c r="U841" s="219"/>
      <c r="V841" s="219"/>
      <c r="W841" s="219"/>
      <c r="X841" s="219"/>
      <c r="Y841" s="223" t="s">
        <v>837</v>
      </c>
      <c r="Z841" s="232"/>
      <c r="AA841" s="22"/>
      <c r="AB841" s="24"/>
      <c r="AC841" s="11" t="str">
        <f t="shared" si="48"/>
        <v/>
      </c>
    </row>
    <row r="842" spans="5:29" hidden="1" x14ac:dyDescent="0.2">
      <c r="E842" s="20">
        <v>250</v>
      </c>
      <c r="F842" s="208" t="s">
        <v>12</v>
      </c>
      <c r="G842" s="209"/>
      <c r="H842" s="344"/>
      <c r="I842" s="344"/>
      <c r="J842" s="219">
        <v>33333</v>
      </c>
      <c r="K842" s="219"/>
      <c r="L842" s="219"/>
      <c r="M842" s="227" t="s">
        <v>838</v>
      </c>
      <c r="N842" s="227"/>
      <c r="O842" s="219">
        <v>3333</v>
      </c>
      <c r="P842" s="219"/>
      <c r="Q842" s="219">
        <f t="shared" si="51"/>
        <v>30000</v>
      </c>
      <c r="R842" s="219"/>
      <c r="S842" s="219"/>
      <c r="T842" s="219" t="s">
        <v>258</v>
      </c>
      <c r="U842" s="219"/>
      <c r="V842" s="219"/>
      <c r="W842" s="219"/>
      <c r="X842" s="219"/>
      <c r="Y842" s="223" t="s">
        <v>837</v>
      </c>
      <c r="Z842" s="232"/>
      <c r="AA842" s="22"/>
      <c r="AB842" s="24"/>
      <c r="AC842" s="11" t="str">
        <f t="shared" si="48"/>
        <v/>
      </c>
    </row>
    <row r="843" spans="5:29" hidden="1" x14ac:dyDescent="0.2">
      <c r="E843" s="20">
        <v>251</v>
      </c>
      <c r="F843" s="208" t="s">
        <v>12</v>
      </c>
      <c r="G843" s="209"/>
      <c r="H843" s="344"/>
      <c r="I843" s="344"/>
      <c r="J843" s="219">
        <v>15000</v>
      </c>
      <c r="K843" s="219"/>
      <c r="L843" s="219"/>
      <c r="M843" s="227" t="s">
        <v>836</v>
      </c>
      <c r="N843" s="227"/>
      <c r="O843" s="219">
        <v>1500</v>
      </c>
      <c r="P843" s="219"/>
      <c r="Q843" s="219">
        <f t="shared" si="51"/>
        <v>13500</v>
      </c>
      <c r="R843" s="219"/>
      <c r="S843" s="219"/>
      <c r="T843" s="219" t="s">
        <v>835</v>
      </c>
      <c r="U843" s="219"/>
      <c r="V843" s="219"/>
      <c r="W843" s="219"/>
      <c r="X843" s="219"/>
      <c r="Y843" s="219" t="s">
        <v>834</v>
      </c>
      <c r="Z843" s="220"/>
      <c r="AA843" s="22"/>
      <c r="AB843" s="24"/>
      <c r="AC843" s="11" t="str">
        <f t="shared" si="48"/>
        <v/>
      </c>
    </row>
    <row r="844" spans="5:29" hidden="1" x14ac:dyDescent="0.2">
      <c r="E844" s="20">
        <v>252</v>
      </c>
      <c r="F844" s="208" t="s">
        <v>12</v>
      </c>
      <c r="G844" s="209"/>
      <c r="H844" s="344"/>
      <c r="I844" s="344"/>
      <c r="J844" s="219">
        <v>50000</v>
      </c>
      <c r="K844" s="219"/>
      <c r="L844" s="219"/>
      <c r="M844" s="227" t="s">
        <v>833</v>
      </c>
      <c r="N844" s="227"/>
      <c r="O844" s="219">
        <v>5000</v>
      </c>
      <c r="P844" s="219"/>
      <c r="Q844" s="219">
        <f t="shared" si="51"/>
        <v>45000</v>
      </c>
      <c r="R844" s="219"/>
      <c r="S844" s="219"/>
      <c r="T844" s="219" t="s">
        <v>832</v>
      </c>
      <c r="U844" s="219"/>
      <c r="V844" s="219"/>
      <c r="W844" s="219"/>
      <c r="X844" s="219"/>
      <c r="Y844" s="219" t="s">
        <v>831</v>
      </c>
      <c r="Z844" s="220"/>
      <c r="AA844" s="22"/>
      <c r="AB844" s="24"/>
      <c r="AC844" s="11" t="str">
        <f t="shared" si="48"/>
        <v/>
      </c>
    </row>
    <row r="845" spans="5:29" hidden="1" x14ac:dyDescent="0.2">
      <c r="E845" s="20">
        <v>253</v>
      </c>
      <c r="F845" s="208" t="s">
        <v>12</v>
      </c>
      <c r="G845" s="209"/>
      <c r="H845" s="344"/>
      <c r="I845" s="344"/>
      <c r="J845" s="219">
        <v>6200</v>
      </c>
      <c r="K845" s="219"/>
      <c r="L845" s="219"/>
      <c r="M845" s="227" t="s">
        <v>824</v>
      </c>
      <c r="N845" s="227"/>
      <c r="O845" s="219">
        <v>0</v>
      </c>
      <c r="P845" s="219"/>
      <c r="Q845" s="219">
        <f t="shared" si="51"/>
        <v>6200</v>
      </c>
      <c r="R845" s="219"/>
      <c r="S845" s="219"/>
      <c r="T845" s="219" t="s">
        <v>658</v>
      </c>
      <c r="U845" s="219"/>
      <c r="V845" s="219"/>
      <c r="W845" s="219"/>
      <c r="X845" s="219"/>
      <c r="Y845" s="223" t="s">
        <v>823</v>
      </c>
      <c r="Z845" s="232"/>
      <c r="AA845" s="22"/>
      <c r="AB845" s="11"/>
      <c r="AC845" s="11" t="str">
        <f t="shared" si="48"/>
        <v/>
      </c>
    </row>
    <row r="846" spans="5:29" hidden="1" x14ac:dyDescent="0.2">
      <c r="E846" s="20">
        <v>254</v>
      </c>
      <c r="F846" s="208" t="s">
        <v>12</v>
      </c>
      <c r="G846" s="209"/>
      <c r="H846" s="344"/>
      <c r="I846" s="344"/>
      <c r="J846" s="219">
        <v>35400</v>
      </c>
      <c r="K846" s="219"/>
      <c r="L846" s="219"/>
      <c r="M846" s="227" t="s">
        <v>824</v>
      </c>
      <c r="N846" s="227"/>
      <c r="O846" s="219">
        <v>0</v>
      </c>
      <c r="P846" s="219"/>
      <c r="Q846" s="219">
        <f t="shared" si="51"/>
        <v>35400</v>
      </c>
      <c r="R846" s="219"/>
      <c r="S846" s="219"/>
      <c r="T846" s="219" t="s">
        <v>830</v>
      </c>
      <c r="U846" s="219"/>
      <c r="V846" s="219"/>
      <c r="W846" s="219"/>
      <c r="X846" s="219"/>
      <c r="Y846" s="223" t="s">
        <v>823</v>
      </c>
      <c r="Z846" s="232"/>
      <c r="AA846" s="22"/>
      <c r="AB846" s="11"/>
      <c r="AC846" s="11" t="str">
        <f t="shared" si="48"/>
        <v/>
      </c>
    </row>
    <row r="847" spans="5:29" hidden="1" x14ac:dyDescent="0.2">
      <c r="E847" s="20">
        <v>255</v>
      </c>
      <c r="F847" s="208" t="s">
        <v>12</v>
      </c>
      <c r="G847" s="209"/>
      <c r="H847" s="344"/>
      <c r="I847" s="344"/>
      <c r="J847" s="219">
        <v>31000</v>
      </c>
      <c r="K847" s="219"/>
      <c r="L847" s="219"/>
      <c r="M847" s="227" t="s">
        <v>824</v>
      </c>
      <c r="N847" s="227"/>
      <c r="O847" s="219">
        <v>0</v>
      </c>
      <c r="P847" s="219"/>
      <c r="Q847" s="219">
        <f t="shared" si="51"/>
        <v>31000</v>
      </c>
      <c r="R847" s="219"/>
      <c r="S847" s="219"/>
      <c r="T847" s="219" t="s">
        <v>829</v>
      </c>
      <c r="U847" s="219"/>
      <c r="V847" s="219"/>
      <c r="W847" s="219"/>
      <c r="X847" s="219"/>
      <c r="Y847" s="223" t="s">
        <v>823</v>
      </c>
      <c r="Z847" s="232"/>
      <c r="AA847" s="22"/>
      <c r="AB847" s="11"/>
      <c r="AC847" s="11" t="str">
        <f t="shared" si="48"/>
        <v/>
      </c>
    </row>
    <row r="848" spans="5:29" hidden="1" x14ac:dyDescent="0.2">
      <c r="E848" s="20">
        <v>256</v>
      </c>
      <c r="F848" s="208" t="s">
        <v>12</v>
      </c>
      <c r="G848" s="209"/>
      <c r="H848" s="344"/>
      <c r="I848" s="344"/>
      <c r="J848" s="219">
        <v>24800</v>
      </c>
      <c r="K848" s="219"/>
      <c r="L848" s="219"/>
      <c r="M848" s="227" t="s">
        <v>824</v>
      </c>
      <c r="N848" s="227"/>
      <c r="O848" s="219">
        <v>0</v>
      </c>
      <c r="P848" s="219"/>
      <c r="Q848" s="219">
        <f t="shared" si="51"/>
        <v>24800</v>
      </c>
      <c r="R848" s="219"/>
      <c r="S848" s="219"/>
      <c r="T848" s="219" t="s">
        <v>554</v>
      </c>
      <c r="U848" s="219"/>
      <c r="V848" s="219"/>
      <c r="W848" s="219"/>
      <c r="X848" s="219"/>
      <c r="Y848" s="223" t="s">
        <v>823</v>
      </c>
      <c r="Z848" s="232"/>
      <c r="AA848" s="22"/>
      <c r="AB848" s="11"/>
      <c r="AC848" s="11" t="str">
        <f t="shared" si="48"/>
        <v/>
      </c>
    </row>
    <row r="849" spans="5:29" hidden="1" x14ac:dyDescent="0.2">
      <c r="E849" s="20">
        <v>257</v>
      </c>
      <c r="F849" s="208" t="s">
        <v>12</v>
      </c>
      <c r="G849" s="209"/>
      <c r="H849" s="344"/>
      <c r="I849" s="344"/>
      <c r="J849" s="219">
        <v>24800</v>
      </c>
      <c r="K849" s="219"/>
      <c r="L849" s="219"/>
      <c r="M849" s="227" t="s">
        <v>824</v>
      </c>
      <c r="N849" s="227"/>
      <c r="O849" s="219">
        <v>0</v>
      </c>
      <c r="P849" s="219"/>
      <c r="Q849" s="219">
        <f t="shared" si="51"/>
        <v>24800</v>
      </c>
      <c r="R849" s="219"/>
      <c r="S849" s="219"/>
      <c r="T849" s="219" t="s">
        <v>828</v>
      </c>
      <c r="U849" s="219"/>
      <c r="V849" s="219"/>
      <c r="W849" s="219"/>
      <c r="X849" s="219"/>
      <c r="Y849" s="223" t="s">
        <v>823</v>
      </c>
      <c r="Z849" s="232"/>
      <c r="AA849" s="22"/>
      <c r="AB849" s="11"/>
      <c r="AC849" s="11" t="str">
        <f t="shared" ref="AC849:AC912" si="52">CONCATENATE(H849,AB849)</f>
        <v/>
      </c>
    </row>
    <row r="850" spans="5:29" hidden="1" x14ac:dyDescent="0.2">
      <c r="E850" s="20">
        <v>258</v>
      </c>
      <c r="F850" s="208" t="s">
        <v>12</v>
      </c>
      <c r="G850" s="209"/>
      <c r="H850" s="344"/>
      <c r="I850" s="344"/>
      <c r="J850" s="219">
        <v>24800</v>
      </c>
      <c r="K850" s="219"/>
      <c r="L850" s="219"/>
      <c r="M850" s="227" t="s">
        <v>824</v>
      </c>
      <c r="N850" s="227"/>
      <c r="O850" s="219">
        <v>0</v>
      </c>
      <c r="P850" s="219"/>
      <c r="Q850" s="219">
        <f t="shared" si="51"/>
        <v>24800</v>
      </c>
      <c r="R850" s="219"/>
      <c r="S850" s="219"/>
      <c r="T850" s="219" t="s">
        <v>827</v>
      </c>
      <c r="U850" s="219"/>
      <c r="V850" s="219"/>
      <c r="W850" s="219"/>
      <c r="X850" s="219"/>
      <c r="Y850" s="223" t="s">
        <v>823</v>
      </c>
      <c r="Z850" s="232"/>
      <c r="AA850" s="22"/>
      <c r="AB850" s="11"/>
      <c r="AC850" s="11" t="str">
        <f t="shared" si="52"/>
        <v/>
      </c>
    </row>
    <row r="851" spans="5:29" hidden="1" x14ac:dyDescent="0.2">
      <c r="E851" s="20">
        <v>259</v>
      </c>
      <c r="F851" s="208" t="s">
        <v>12</v>
      </c>
      <c r="G851" s="209"/>
      <c r="H851" s="344"/>
      <c r="I851" s="344"/>
      <c r="J851" s="219">
        <v>24800</v>
      </c>
      <c r="K851" s="219"/>
      <c r="L851" s="219"/>
      <c r="M851" s="227" t="s">
        <v>824</v>
      </c>
      <c r="N851" s="227"/>
      <c r="O851" s="219">
        <v>0</v>
      </c>
      <c r="P851" s="219"/>
      <c r="Q851" s="219">
        <f t="shared" si="51"/>
        <v>24800</v>
      </c>
      <c r="R851" s="219"/>
      <c r="S851" s="219"/>
      <c r="T851" s="219" t="s">
        <v>826</v>
      </c>
      <c r="U851" s="219"/>
      <c r="V851" s="219"/>
      <c r="W851" s="219"/>
      <c r="X851" s="219"/>
      <c r="Y851" s="223" t="s">
        <v>823</v>
      </c>
      <c r="Z851" s="232"/>
      <c r="AA851" s="22"/>
      <c r="AB851" s="11"/>
      <c r="AC851" s="11" t="str">
        <f t="shared" si="52"/>
        <v/>
      </c>
    </row>
    <row r="852" spans="5:29" hidden="1" x14ac:dyDescent="0.2">
      <c r="E852" s="20">
        <v>260</v>
      </c>
      <c r="F852" s="208" t="s">
        <v>12</v>
      </c>
      <c r="G852" s="209"/>
      <c r="H852" s="344"/>
      <c r="I852" s="344"/>
      <c r="J852" s="219">
        <v>12400</v>
      </c>
      <c r="K852" s="219"/>
      <c r="L852" s="219"/>
      <c r="M852" s="227" t="s">
        <v>824</v>
      </c>
      <c r="N852" s="227"/>
      <c r="O852" s="219">
        <v>0</v>
      </c>
      <c r="P852" s="219"/>
      <c r="Q852" s="219">
        <f t="shared" si="51"/>
        <v>12400</v>
      </c>
      <c r="R852" s="219"/>
      <c r="S852" s="219"/>
      <c r="T852" s="219" t="s">
        <v>825</v>
      </c>
      <c r="U852" s="219"/>
      <c r="V852" s="219"/>
      <c r="W852" s="219"/>
      <c r="X852" s="219"/>
      <c r="Y852" s="223" t="s">
        <v>823</v>
      </c>
      <c r="Z852" s="232"/>
      <c r="AA852" s="22"/>
      <c r="AB852" s="11"/>
      <c r="AC852" s="11" t="str">
        <f t="shared" si="52"/>
        <v/>
      </c>
    </row>
    <row r="853" spans="5:29" hidden="1" x14ac:dyDescent="0.2">
      <c r="E853" s="20">
        <v>261</v>
      </c>
      <c r="F853" s="208" t="s">
        <v>12</v>
      </c>
      <c r="G853" s="209"/>
      <c r="H853" s="344"/>
      <c r="I853" s="344"/>
      <c r="J853" s="219">
        <v>80600</v>
      </c>
      <c r="K853" s="219"/>
      <c r="L853" s="219"/>
      <c r="M853" s="227" t="s">
        <v>824</v>
      </c>
      <c r="N853" s="227"/>
      <c r="O853" s="219">
        <v>0</v>
      </c>
      <c r="P853" s="219"/>
      <c r="Q853" s="219">
        <f t="shared" si="51"/>
        <v>80600</v>
      </c>
      <c r="R853" s="219"/>
      <c r="S853" s="219"/>
      <c r="T853" s="219" t="s">
        <v>655</v>
      </c>
      <c r="U853" s="219"/>
      <c r="V853" s="219"/>
      <c r="W853" s="219"/>
      <c r="X853" s="219"/>
      <c r="Y853" s="223" t="s">
        <v>823</v>
      </c>
      <c r="Z853" s="232"/>
      <c r="AA853" s="22"/>
      <c r="AB853" s="11"/>
      <c r="AC853" s="11" t="str">
        <f t="shared" si="52"/>
        <v/>
      </c>
    </row>
    <row r="854" spans="5:29" hidden="1" x14ac:dyDescent="0.2">
      <c r="E854" s="20">
        <v>262</v>
      </c>
      <c r="F854" s="383" t="s">
        <v>149</v>
      </c>
      <c r="G854" s="384"/>
      <c r="H854" s="217"/>
      <c r="I854" s="217"/>
      <c r="J854" s="206">
        <v>9940</v>
      </c>
      <c r="K854" s="206"/>
      <c r="L854" s="206"/>
      <c r="M854" s="385" t="s">
        <v>822</v>
      </c>
      <c r="N854" s="385"/>
      <c r="O854" s="206">
        <v>0</v>
      </c>
      <c r="P854" s="206"/>
      <c r="Q854" s="206">
        <f t="shared" si="51"/>
        <v>9940</v>
      </c>
      <c r="R854" s="206"/>
      <c r="S854" s="206"/>
      <c r="T854" s="206" t="s">
        <v>151</v>
      </c>
      <c r="U854" s="206"/>
      <c r="V854" s="206"/>
      <c r="W854" s="206"/>
      <c r="X854" s="206"/>
      <c r="Y854" s="206" t="s">
        <v>821</v>
      </c>
      <c r="Z854" s="207"/>
      <c r="AA854" s="22"/>
      <c r="AB854" s="24"/>
      <c r="AC854" s="11" t="str">
        <f t="shared" si="52"/>
        <v/>
      </c>
    </row>
    <row r="855" spans="5:29" hidden="1" x14ac:dyDescent="0.2">
      <c r="E855" s="20">
        <v>263</v>
      </c>
      <c r="F855" s="236" t="s">
        <v>12</v>
      </c>
      <c r="G855" s="237"/>
      <c r="H855" s="238"/>
      <c r="I855" s="238"/>
      <c r="J855" s="233">
        <v>3450</v>
      </c>
      <c r="K855" s="233"/>
      <c r="L855" s="233"/>
      <c r="M855" s="388" t="s">
        <v>356</v>
      </c>
      <c r="N855" s="389"/>
      <c r="O855" s="233">
        <v>0</v>
      </c>
      <c r="P855" s="233"/>
      <c r="Q855" s="240">
        <f t="shared" si="51"/>
        <v>3450</v>
      </c>
      <c r="R855" s="240"/>
      <c r="S855" s="240"/>
      <c r="T855" s="233" t="s">
        <v>123</v>
      </c>
      <c r="U855" s="233"/>
      <c r="V855" s="233"/>
      <c r="W855" s="233"/>
      <c r="X855" s="233"/>
      <c r="Y855" s="234" t="s">
        <v>355</v>
      </c>
      <c r="Z855" s="235"/>
      <c r="AA855" s="31"/>
      <c r="AB855" s="34"/>
      <c r="AC855" s="11" t="str">
        <f t="shared" si="52"/>
        <v/>
      </c>
    </row>
    <row r="856" spans="5:29" hidden="1" x14ac:dyDescent="0.2">
      <c r="E856" s="20">
        <v>264</v>
      </c>
      <c r="F856" s="236" t="s">
        <v>12</v>
      </c>
      <c r="G856" s="237"/>
      <c r="H856" s="238"/>
      <c r="I856" s="238"/>
      <c r="J856" s="233">
        <v>1000</v>
      </c>
      <c r="K856" s="233"/>
      <c r="L856" s="233"/>
      <c r="M856" s="388" t="s">
        <v>356</v>
      </c>
      <c r="N856" s="389"/>
      <c r="O856" s="233">
        <v>0</v>
      </c>
      <c r="P856" s="233"/>
      <c r="Q856" s="240">
        <f t="shared" si="51"/>
        <v>1000</v>
      </c>
      <c r="R856" s="240"/>
      <c r="S856" s="240"/>
      <c r="T856" s="233" t="s">
        <v>123</v>
      </c>
      <c r="U856" s="233"/>
      <c r="V856" s="233"/>
      <c r="W856" s="233"/>
      <c r="X856" s="233"/>
      <c r="Y856" s="234" t="s">
        <v>355</v>
      </c>
      <c r="Z856" s="235"/>
      <c r="AA856" s="31"/>
      <c r="AB856" s="34"/>
      <c r="AC856" s="11" t="str">
        <f t="shared" si="52"/>
        <v/>
      </c>
    </row>
    <row r="857" spans="5:29" hidden="1" x14ac:dyDescent="0.2">
      <c r="E857" s="20">
        <v>265</v>
      </c>
      <c r="F857" s="208" t="s">
        <v>12</v>
      </c>
      <c r="G857" s="209"/>
      <c r="H857" s="344"/>
      <c r="I857" s="344"/>
      <c r="J857" s="219">
        <v>28200</v>
      </c>
      <c r="K857" s="219"/>
      <c r="L857" s="219"/>
      <c r="M857" s="227" t="s">
        <v>820</v>
      </c>
      <c r="N857" s="227"/>
      <c r="O857" s="219">
        <v>2820</v>
      </c>
      <c r="P857" s="219"/>
      <c r="Q857" s="219">
        <f t="shared" si="51"/>
        <v>25380</v>
      </c>
      <c r="R857" s="219"/>
      <c r="S857" s="219"/>
      <c r="T857" s="219" t="s">
        <v>718</v>
      </c>
      <c r="U857" s="219"/>
      <c r="V857" s="219"/>
      <c r="W857" s="219"/>
      <c r="X857" s="219"/>
      <c r="Y857" s="219" t="s">
        <v>819</v>
      </c>
      <c r="Z857" s="220"/>
      <c r="AA857" s="22"/>
      <c r="AB857" s="24"/>
      <c r="AC857" s="11" t="str">
        <f t="shared" si="52"/>
        <v/>
      </c>
    </row>
    <row r="858" spans="5:29" hidden="1" x14ac:dyDescent="0.2">
      <c r="E858" s="20">
        <v>266</v>
      </c>
      <c r="F858" s="261" t="s">
        <v>149</v>
      </c>
      <c r="G858" s="262"/>
      <c r="H858" s="344"/>
      <c r="I858" s="344"/>
      <c r="J858" s="219">
        <v>67980</v>
      </c>
      <c r="K858" s="219"/>
      <c r="L858" s="219"/>
      <c r="M858" s="227">
        <v>1057</v>
      </c>
      <c r="N858" s="227"/>
      <c r="O858" s="219">
        <v>0</v>
      </c>
      <c r="P858" s="219"/>
      <c r="Q858" s="219">
        <f t="shared" si="51"/>
        <v>67980</v>
      </c>
      <c r="R858" s="219"/>
      <c r="S858" s="219"/>
      <c r="T858" s="219" t="s">
        <v>817</v>
      </c>
      <c r="U858" s="219"/>
      <c r="V858" s="219"/>
      <c r="W858" s="219"/>
      <c r="X858" s="219"/>
      <c r="Y858" s="219" t="s">
        <v>818</v>
      </c>
      <c r="Z858" s="220"/>
      <c r="AA858" s="22"/>
      <c r="AB858" s="24"/>
      <c r="AC858" s="11" t="str">
        <f t="shared" si="52"/>
        <v/>
      </c>
    </row>
    <row r="859" spans="5:29" hidden="1" x14ac:dyDescent="0.2">
      <c r="E859" s="20">
        <v>267</v>
      </c>
      <c r="F859" s="261" t="s">
        <v>149</v>
      </c>
      <c r="G859" s="262"/>
      <c r="H859" s="344"/>
      <c r="I859" s="344"/>
      <c r="J859" s="219">
        <v>-33330</v>
      </c>
      <c r="K859" s="219"/>
      <c r="L859" s="219"/>
      <c r="M859" s="227">
        <v>1107</v>
      </c>
      <c r="N859" s="227"/>
      <c r="O859" s="219">
        <v>0</v>
      </c>
      <c r="P859" s="219"/>
      <c r="Q859" s="219">
        <f t="shared" si="51"/>
        <v>-33330</v>
      </c>
      <c r="R859" s="219"/>
      <c r="S859" s="219"/>
      <c r="T859" s="219" t="s">
        <v>817</v>
      </c>
      <c r="U859" s="219"/>
      <c r="V859" s="219"/>
      <c r="W859" s="219"/>
      <c r="X859" s="219"/>
      <c r="Y859" s="219" t="s">
        <v>816</v>
      </c>
      <c r="Z859" s="220"/>
      <c r="AA859" s="22"/>
      <c r="AB859" s="24"/>
      <c r="AC859" s="11" t="str">
        <f t="shared" si="52"/>
        <v/>
      </c>
    </row>
    <row r="860" spans="5:29" hidden="1" x14ac:dyDescent="0.2">
      <c r="E860" s="20">
        <v>268</v>
      </c>
      <c r="F860" s="396" t="s">
        <v>149</v>
      </c>
      <c r="G860" s="397"/>
      <c r="H860" s="398"/>
      <c r="I860" s="398"/>
      <c r="J860" s="399">
        <v>51000</v>
      </c>
      <c r="K860" s="399"/>
      <c r="L860" s="399"/>
      <c r="M860" s="400">
        <v>1056</v>
      </c>
      <c r="N860" s="400"/>
      <c r="O860" s="399">
        <v>0</v>
      </c>
      <c r="P860" s="399"/>
      <c r="Q860" s="399">
        <f t="shared" si="51"/>
        <v>51000</v>
      </c>
      <c r="R860" s="399"/>
      <c r="S860" s="399"/>
      <c r="T860" s="399" t="s">
        <v>317</v>
      </c>
      <c r="U860" s="399"/>
      <c r="V860" s="399"/>
      <c r="W860" s="399"/>
      <c r="X860" s="399"/>
      <c r="Y860" s="399" t="s">
        <v>316</v>
      </c>
      <c r="Z860" s="401"/>
      <c r="AA860" s="48"/>
      <c r="AB860" s="47"/>
      <c r="AC860" s="46" t="str">
        <f t="shared" si="52"/>
        <v/>
      </c>
    </row>
    <row r="861" spans="5:29" hidden="1" x14ac:dyDescent="0.2">
      <c r="E861" s="20">
        <v>269</v>
      </c>
      <c r="F861" s="393" t="s">
        <v>12</v>
      </c>
      <c r="G861" s="366"/>
      <c r="H861" s="394"/>
      <c r="I861" s="394"/>
      <c r="J861" s="390">
        <v>660</v>
      </c>
      <c r="K861" s="390"/>
      <c r="L861" s="390"/>
      <c r="M861" s="395" t="s">
        <v>815</v>
      </c>
      <c r="N861" s="395"/>
      <c r="O861" s="390">
        <v>0</v>
      </c>
      <c r="P861" s="390"/>
      <c r="Q861" s="390">
        <f t="shared" si="51"/>
        <v>660</v>
      </c>
      <c r="R861" s="390"/>
      <c r="S861" s="390"/>
      <c r="T861" s="390" t="s">
        <v>814</v>
      </c>
      <c r="U861" s="390"/>
      <c r="V861" s="390"/>
      <c r="W861" s="390"/>
      <c r="X861" s="390"/>
      <c r="Y861" s="391" t="s">
        <v>814</v>
      </c>
      <c r="Z861" s="392"/>
      <c r="AA861" s="28"/>
      <c r="AB861" s="27"/>
      <c r="AC861" s="11" t="str">
        <f t="shared" si="52"/>
        <v/>
      </c>
    </row>
    <row r="862" spans="5:29" hidden="1" x14ac:dyDescent="0.2">
      <c r="E862" s="20">
        <v>270</v>
      </c>
      <c r="F862" s="208" t="s">
        <v>12</v>
      </c>
      <c r="G862" s="209"/>
      <c r="H862" s="344"/>
      <c r="I862" s="344"/>
      <c r="J862" s="219">
        <v>400000</v>
      </c>
      <c r="K862" s="219"/>
      <c r="L862" s="219"/>
      <c r="M862" s="227">
        <v>1114</v>
      </c>
      <c r="N862" s="227"/>
      <c r="O862" s="219">
        <v>0</v>
      </c>
      <c r="P862" s="219"/>
      <c r="Q862" s="219">
        <f t="shared" si="51"/>
        <v>400000</v>
      </c>
      <c r="R862" s="219"/>
      <c r="S862" s="219"/>
      <c r="T862" s="219" t="s">
        <v>813</v>
      </c>
      <c r="U862" s="219"/>
      <c r="V862" s="219"/>
      <c r="W862" s="219"/>
      <c r="X862" s="219"/>
      <c r="Y862" s="223" t="s">
        <v>812</v>
      </c>
      <c r="Z862" s="232"/>
      <c r="AA862" s="22"/>
      <c r="AB862" s="24"/>
      <c r="AC862" s="11" t="str">
        <f t="shared" si="52"/>
        <v/>
      </c>
    </row>
    <row r="863" spans="5:29" hidden="1" x14ac:dyDescent="0.2">
      <c r="E863" s="20">
        <v>271</v>
      </c>
      <c r="F863" s="261" t="s">
        <v>149</v>
      </c>
      <c r="G863" s="262"/>
      <c r="H863" s="344"/>
      <c r="I863" s="344"/>
      <c r="J863" s="219">
        <v>800</v>
      </c>
      <c r="K863" s="219"/>
      <c r="L863" s="219"/>
      <c r="M863" s="227">
        <v>1150</v>
      </c>
      <c r="N863" s="227"/>
      <c r="O863" s="219">
        <v>0</v>
      </c>
      <c r="P863" s="219"/>
      <c r="Q863" s="219">
        <f t="shared" si="51"/>
        <v>800</v>
      </c>
      <c r="R863" s="219"/>
      <c r="S863" s="219"/>
      <c r="T863" s="219" t="s">
        <v>358</v>
      </c>
      <c r="U863" s="219"/>
      <c r="V863" s="219"/>
      <c r="W863" s="219"/>
      <c r="X863" s="219"/>
      <c r="Y863" s="219" t="s">
        <v>811</v>
      </c>
      <c r="Z863" s="220"/>
      <c r="AA863" s="22"/>
      <c r="AB863" s="24"/>
      <c r="AC863" s="11" t="str">
        <f t="shared" si="52"/>
        <v/>
      </c>
    </row>
    <row r="864" spans="5:29" hidden="1" x14ac:dyDescent="0.2">
      <c r="E864" s="20">
        <v>272</v>
      </c>
      <c r="F864" s="261" t="s">
        <v>149</v>
      </c>
      <c r="G864" s="262"/>
      <c r="H864" s="344"/>
      <c r="I864" s="344"/>
      <c r="J864" s="219">
        <v>1100</v>
      </c>
      <c r="K864" s="219"/>
      <c r="L864" s="219"/>
      <c r="M864" s="227">
        <v>1150</v>
      </c>
      <c r="N864" s="227"/>
      <c r="O864" s="219">
        <v>0</v>
      </c>
      <c r="P864" s="219"/>
      <c r="Q864" s="219">
        <f t="shared" si="51"/>
        <v>1100</v>
      </c>
      <c r="R864" s="219"/>
      <c r="S864" s="219"/>
      <c r="T864" s="219" t="s">
        <v>358</v>
      </c>
      <c r="U864" s="219"/>
      <c r="V864" s="219"/>
      <c r="W864" s="219"/>
      <c r="X864" s="219"/>
      <c r="Y864" s="219" t="s">
        <v>811</v>
      </c>
      <c r="Z864" s="220"/>
      <c r="AA864" s="22"/>
      <c r="AB864" s="24"/>
      <c r="AC864" s="11" t="str">
        <f t="shared" si="52"/>
        <v/>
      </c>
    </row>
    <row r="865" spans="5:29" hidden="1" x14ac:dyDescent="0.2">
      <c r="E865" s="20">
        <v>273</v>
      </c>
      <c r="F865" s="208" t="s">
        <v>12</v>
      </c>
      <c r="G865" s="209"/>
      <c r="H865" s="344"/>
      <c r="I865" s="344"/>
      <c r="J865" s="219">
        <v>81900</v>
      </c>
      <c r="K865" s="219"/>
      <c r="L865" s="219"/>
      <c r="M865" s="334">
        <v>161</v>
      </c>
      <c r="N865" s="334"/>
      <c r="O865" s="219">
        <v>0</v>
      </c>
      <c r="P865" s="219"/>
      <c r="Q865" s="219">
        <f t="shared" si="51"/>
        <v>81900</v>
      </c>
      <c r="R865" s="219"/>
      <c r="S865" s="219"/>
      <c r="T865" s="219" t="s">
        <v>104</v>
      </c>
      <c r="U865" s="219"/>
      <c r="V865" s="219"/>
      <c r="W865" s="219"/>
      <c r="X865" s="219"/>
      <c r="Y865" s="219" t="s">
        <v>810</v>
      </c>
      <c r="Z865" s="220"/>
      <c r="AA865" s="22"/>
      <c r="AB865" s="24"/>
      <c r="AC865" s="11" t="str">
        <f t="shared" si="52"/>
        <v/>
      </c>
    </row>
    <row r="866" spans="5:29" hidden="1" x14ac:dyDescent="0.2">
      <c r="E866" s="20">
        <v>274</v>
      </c>
      <c r="F866" s="208" t="s">
        <v>12</v>
      </c>
      <c r="G866" s="209"/>
      <c r="H866" s="344"/>
      <c r="I866" s="344"/>
      <c r="J866" s="219">
        <v>42000</v>
      </c>
      <c r="K866" s="219"/>
      <c r="L866" s="219"/>
      <c r="M866" s="334">
        <v>212</v>
      </c>
      <c r="N866" s="334"/>
      <c r="O866" s="219">
        <v>0</v>
      </c>
      <c r="P866" s="219"/>
      <c r="Q866" s="219">
        <f t="shared" si="51"/>
        <v>42000</v>
      </c>
      <c r="R866" s="219"/>
      <c r="S866" s="219"/>
      <c r="T866" s="219" t="s">
        <v>102</v>
      </c>
      <c r="U866" s="219"/>
      <c r="V866" s="219"/>
      <c r="W866" s="219"/>
      <c r="X866" s="219"/>
      <c r="Y866" s="223" t="s">
        <v>809</v>
      </c>
      <c r="Z866" s="232"/>
      <c r="AA866" s="22"/>
      <c r="AB866" s="24"/>
      <c r="AC866" s="11" t="str">
        <f t="shared" si="52"/>
        <v/>
      </c>
    </row>
    <row r="867" spans="5:29" hidden="1" x14ac:dyDescent="0.2">
      <c r="E867" s="20">
        <v>275</v>
      </c>
      <c r="F867" s="208" t="s">
        <v>12</v>
      </c>
      <c r="G867" s="209"/>
      <c r="H867" s="344"/>
      <c r="I867" s="344"/>
      <c r="J867" s="219">
        <v>991860</v>
      </c>
      <c r="K867" s="219"/>
      <c r="L867" s="219"/>
      <c r="M867" s="227">
        <v>1077</v>
      </c>
      <c r="N867" s="227"/>
      <c r="O867" s="219">
        <v>0</v>
      </c>
      <c r="P867" s="219"/>
      <c r="Q867" s="219">
        <f t="shared" si="51"/>
        <v>991860</v>
      </c>
      <c r="R867" s="219"/>
      <c r="S867" s="219"/>
      <c r="T867" s="219" t="s">
        <v>808</v>
      </c>
      <c r="U867" s="219"/>
      <c r="V867" s="219"/>
      <c r="W867" s="219"/>
      <c r="X867" s="219"/>
      <c r="Y867" s="219" t="s">
        <v>807</v>
      </c>
      <c r="Z867" s="220"/>
      <c r="AA867" s="22"/>
      <c r="AB867" s="24"/>
      <c r="AC867" s="11" t="str">
        <f t="shared" si="52"/>
        <v/>
      </c>
    </row>
    <row r="868" spans="5:29" hidden="1" x14ac:dyDescent="0.2">
      <c r="E868" s="20">
        <v>276</v>
      </c>
      <c r="F868" s="208" t="s">
        <v>12</v>
      </c>
      <c r="G868" s="209"/>
      <c r="H868" s="344"/>
      <c r="I868" s="344"/>
      <c r="J868" s="219">
        <v>52500</v>
      </c>
      <c r="K868" s="219"/>
      <c r="L868" s="219"/>
      <c r="M868" s="227">
        <v>908</v>
      </c>
      <c r="N868" s="227"/>
      <c r="O868" s="219">
        <v>0</v>
      </c>
      <c r="P868" s="219"/>
      <c r="Q868" s="219">
        <f t="shared" si="51"/>
        <v>52500</v>
      </c>
      <c r="R868" s="219"/>
      <c r="S868" s="219"/>
      <c r="T868" s="219" t="s">
        <v>230</v>
      </c>
      <c r="U868" s="219"/>
      <c r="V868" s="219"/>
      <c r="W868" s="219"/>
      <c r="X868" s="219"/>
      <c r="Y868" s="223" t="s">
        <v>806</v>
      </c>
      <c r="Z868" s="232"/>
      <c r="AA868" s="22"/>
      <c r="AB868" s="24"/>
      <c r="AC868" s="11" t="str">
        <f t="shared" si="52"/>
        <v/>
      </c>
    </row>
    <row r="869" spans="5:29" hidden="1" x14ac:dyDescent="0.2">
      <c r="E869" s="20">
        <v>277</v>
      </c>
      <c r="F869" s="208" t="s">
        <v>12</v>
      </c>
      <c r="G869" s="209"/>
      <c r="H869" s="344"/>
      <c r="I869" s="344"/>
      <c r="J869" s="219">
        <v>66150</v>
      </c>
      <c r="K869" s="219"/>
      <c r="L869" s="219"/>
      <c r="M869" s="227">
        <v>1065</v>
      </c>
      <c r="N869" s="227"/>
      <c r="O869" s="219">
        <v>0</v>
      </c>
      <c r="P869" s="219"/>
      <c r="Q869" s="219">
        <f t="shared" si="51"/>
        <v>66150</v>
      </c>
      <c r="R869" s="219"/>
      <c r="S869" s="219"/>
      <c r="T869" s="219" t="s">
        <v>805</v>
      </c>
      <c r="U869" s="219"/>
      <c r="V869" s="219"/>
      <c r="W869" s="219"/>
      <c r="X869" s="219"/>
      <c r="Y869" s="223" t="s">
        <v>804</v>
      </c>
      <c r="Z869" s="232"/>
      <c r="AA869" s="22"/>
      <c r="AB869" s="24"/>
      <c r="AC869" s="11" t="str">
        <f t="shared" si="52"/>
        <v/>
      </c>
    </row>
    <row r="870" spans="5:29" hidden="1" x14ac:dyDescent="0.2">
      <c r="E870" s="20">
        <v>278</v>
      </c>
      <c r="F870" s="208" t="s">
        <v>12</v>
      </c>
      <c r="G870" s="209"/>
      <c r="H870" s="344"/>
      <c r="I870" s="344"/>
      <c r="J870" s="219">
        <v>52500</v>
      </c>
      <c r="K870" s="219"/>
      <c r="L870" s="219"/>
      <c r="M870" s="227">
        <v>907</v>
      </c>
      <c r="N870" s="227"/>
      <c r="O870" s="219">
        <v>0</v>
      </c>
      <c r="P870" s="219"/>
      <c r="Q870" s="219">
        <f t="shared" si="51"/>
        <v>52500</v>
      </c>
      <c r="R870" s="219"/>
      <c r="S870" s="219"/>
      <c r="T870" s="219" t="s">
        <v>803</v>
      </c>
      <c r="U870" s="219"/>
      <c r="V870" s="219"/>
      <c r="W870" s="219"/>
      <c r="X870" s="219"/>
      <c r="Y870" s="219" t="s">
        <v>802</v>
      </c>
      <c r="Z870" s="220"/>
      <c r="AA870" s="22"/>
      <c r="AB870" s="24"/>
      <c r="AC870" s="11" t="str">
        <f t="shared" si="52"/>
        <v/>
      </c>
    </row>
    <row r="871" spans="5:29" hidden="1" x14ac:dyDescent="0.2">
      <c r="E871" s="20">
        <v>279</v>
      </c>
      <c r="F871" s="208" t="s">
        <v>12</v>
      </c>
      <c r="G871" s="209"/>
      <c r="H871" s="344"/>
      <c r="I871" s="344"/>
      <c r="J871" s="219">
        <v>73500</v>
      </c>
      <c r="K871" s="219"/>
      <c r="L871" s="219"/>
      <c r="M871" s="227">
        <v>1051</v>
      </c>
      <c r="N871" s="227"/>
      <c r="O871" s="219">
        <v>0</v>
      </c>
      <c r="P871" s="219"/>
      <c r="Q871" s="219">
        <f t="shared" ref="Q871:Q886" si="53">J871-O871</f>
        <v>73500</v>
      </c>
      <c r="R871" s="219"/>
      <c r="S871" s="219"/>
      <c r="T871" s="219" t="s">
        <v>76</v>
      </c>
      <c r="U871" s="219"/>
      <c r="V871" s="219"/>
      <c r="W871" s="219"/>
      <c r="X871" s="219"/>
      <c r="Y871" s="219" t="s">
        <v>801</v>
      </c>
      <c r="Z871" s="220"/>
      <c r="AA871" s="22"/>
      <c r="AB871" s="24"/>
      <c r="AC871" s="11" t="str">
        <f t="shared" si="52"/>
        <v/>
      </c>
    </row>
    <row r="872" spans="5:29" hidden="1" x14ac:dyDescent="0.2">
      <c r="E872" s="20">
        <v>280</v>
      </c>
      <c r="F872" s="208" t="s">
        <v>12</v>
      </c>
      <c r="G872" s="209"/>
      <c r="H872" s="344"/>
      <c r="I872" s="344"/>
      <c r="J872" s="219">
        <v>58800</v>
      </c>
      <c r="K872" s="219"/>
      <c r="L872" s="219"/>
      <c r="M872" s="227">
        <v>1029</v>
      </c>
      <c r="N872" s="227"/>
      <c r="O872" s="219">
        <v>0</v>
      </c>
      <c r="P872" s="219"/>
      <c r="Q872" s="219">
        <f t="shared" si="53"/>
        <v>58800</v>
      </c>
      <c r="R872" s="219"/>
      <c r="S872" s="219"/>
      <c r="T872" s="219" t="s">
        <v>76</v>
      </c>
      <c r="U872" s="219"/>
      <c r="V872" s="219"/>
      <c r="W872" s="219"/>
      <c r="X872" s="219"/>
      <c r="Y872" s="223" t="s">
        <v>800</v>
      </c>
      <c r="Z872" s="232"/>
      <c r="AA872" s="22"/>
      <c r="AB872" s="24"/>
      <c r="AC872" s="11" t="str">
        <f t="shared" si="52"/>
        <v/>
      </c>
    </row>
    <row r="873" spans="5:29" hidden="1" x14ac:dyDescent="0.2">
      <c r="E873" s="20">
        <v>281</v>
      </c>
      <c r="F873" s="208" t="s">
        <v>12</v>
      </c>
      <c r="G873" s="209"/>
      <c r="H873" s="344"/>
      <c r="I873" s="344"/>
      <c r="J873" s="219">
        <v>85680</v>
      </c>
      <c r="K873" s="219"/>
      <c r="L873" s="219"/>
      <c r="M873" s="227">
        <v>1029</v>
      </c>
      <c r="N873" s="227"/>
      <c r="O873" s="219">
        <v>0</v>
      </c>
      <c r="P873" s="219"/>
      <c r="Q873" s="219">
        <f t="shared" si="53"/>
        <v>85680</v>
      </c>
      <c r="R873" s="219"/>
      <c r="S873" s="219"/>
      <c r="T873" s="219" t="s">
        <v>76</v>
      </c>
      <c r="U873" s="219"/>
      <c r="V873" s="219"/>
      <c r="W873" s="219"/>
      <c r="X873" s="219"/>
      <c r="Y873" s="223" t="s">
        <v>799</v>
      </c>
      <c r="Z873" s="232"/>
      <c r="AA873" s="22"/>
      <c r="AB873" s="24"/>
      <c r="AC873" s="11" t="str">
        <f t="shared" si="52"/>
        <v/>
      </c>
    </row>
    <row r="874" spans="5:29" hidden="1" x14ac:dyDescent="0.2">
      <c r="E874" s="20">
        <v>282</v>
      </c>
      <c r="F874" s="208" t="s">
        <v>12</v>
      </c>
      <c r="G874" s="209"/>
      <c r="H874" s="344"/>
      <c r="I874" s="344"/>
      <c r="J874" s="219">
        <v>6414</v>
      </c>
      <c r="K874" s="219"/>
      <c r="L874" s="219"/>
      <c r="M874" s="227">
        <v>1045</v>
      </c>
      <c r="N874" s="229"/>
      <c r="O874" s="219">
        <v>0</v>
      </c>
      <c r="P874" s="219"/>
      <c r="Q874" s="219">
        <f t="shared" si="53"/>
        <v>6414</v>
      </c>
      <c r="R874" s="219"/>
      <c r="S874" s="219"/>
      <c r="T874" s="219" t="s">
        <v>703</v>
      </c>
      <c r="U874" s="219"/>
      <c r="V874" s="219"/>
      <c r="W874" s="219"/>
      <c r="X874" s="219"/>
      <c r="Y874" s="223" t="s">
        <v>798</v>
      </c>
      <c r="Z874" s="232"/>
      <c r="AA874" s="22"/>
      <c r="AB874" s="24"/>
      <c r="AC874" s="11" t="str">
        <f t="shared" si="52"/>
        <v/>
      </c>
    </row>
    <row r="875" spans="5:29" hidden="1" x14ac:dyDescent="0.2">
      <c r="E875" s="20">
        <v>283</v>
      </c>
      <c r="F875" s="208" t="s">
        <v>12</v>
      </c>
      <c r="G875" s="209"/>
      <c r="H875" s="344"/>
      <c r="I875" s="344"/>
      <c r="J875" s="219">
        <v>16330</v>
      </c>
      <c r="K875" s="219"/>
      <c r="L875" s="219"/>
      <c r="M875" s="227">
        <v>1043</v>
      </c>
      <c r="N875" s="227"/>
      <c r="O875" s="219">
        <v>0</v>
      </c>
      <c r="P875" s="219"/>
      <c r="Q875" s="219">
        <f t="shared" si="53"/>
        <v>16330</v>
      </c>
      <c r="R875" s="219"/>
      <c r="S875" s="219"/>
      <c r="T875" s="219" t="s">
        <v>689</v>
      </c>
      <c r="U875" s="219"/>
      <c r="V875" s="219"/>
      <c r="W875" s="219"/>
      <c r="X875" s="219"/>
      <c r="Y875" s="219" t="s">
        <v>797</v>
      </c>
      <c r="Z875" s="220"/>
      <c r="AA875" s="22"/>
      <c r="AB875" s="24"/>
      <c r="AC875" s="11" t="str">
        <f t="shared" si="52"/>
        <v/>
      </c>
    </row>
    <row r="876" spans="5:29" hidden="1" x14ac:dyDescent="0.2">
      <c r="E876" s="20">
        <v>284</v>
      </c>
      <c r="F876" s="208" t="s">
        <v>12</v>
      </c>
      <c r="G876" s="209"/>
      <c r="H876" s="344"/>
      <c r="I876" s="344"/>
      <c r="J876" s="219">
        <v>2821</v>
      </c>
      <c r="K876" s="219"/>
      <c r="L876" s="219"/>
      <c r="M876" s="227">
        <v>1044</v>
      </c>
      <c r="N876" s="227"/>
      <c r="O876" s="219">
        <v>0</v>
      </c>
      <c r="P876" s="219"/>
      <c r="Q876" s="219">
        <f t="shared" si="53"/>
        <v>2821</v>
      </c>
      <c r="R876" s="219"/>
      <c r="S876" s="219"/>
      <c r="T876" s="219" t="s">
        <v>634</v>
      </c>
      <c r="U876" s="219"/>
      <c r="V876" s="219"/>
      <c r="W876" s="219"/>
      <c r="X876" s="219"/>
      <c r="Y876" s="219" t="s">
        <v>796</v>
      </c>
      <c r="Z876" s="220"/>
      <c r="AA876" s="22"/>
      <c r="AB876" s="24"/>
      <c r="AC876" s="11" t="str">
        <f t="shared" si="52"/>
        <v/>
      </c>
    </row>
    <row r="877" spans="5:29" hidden="1" x14ac:dyDescent="0.2">
      <c r="E877" s="20">
        <v>285</v>
      </c>
      <c r="F877" s="208" t="s">
        <v>12</v>
      </c>
      <c r="G877" s="209"/>
      <c r="H877" s="344"/>
      <c r="I877" s="344"/>
      <c r="J877" s="219">
        <v>4925</v>
      </c>
      <c r="K877" s="219"/>
      <c r="L877" s="219"/>
      <c r="M877" s="227">
        <v>1151</v>
      </c>
      <c r="N877" s="227"/>
      <c r="O877" s="219">
        <v>0</v>
      </c>
      <c r="P877" s="219"/>
      <c r="Q877" s="219">
        <f t="shared" si="53"/>
        <v>4925</v>
      </c>
      <c r="R877" s="219"/>
      <c r="S877" s="219"/>
      <c r="T877" s="219" t="s">
        <v>592</v>
      </c>
      <c r="U877" s="219"/>
      <c r="V877" s="219"/>
      <c r="W877" s="219"/>
      <c r="X877" s="219"/>
      <c r="Y877" s="219" t="s">
        <v>795</v>
      </c>
      <c r="Z877" s="220"/>
      <c r="AA877" s="22"/>
      <c r="AB877" s="24"/>
      <c r="AC877" s="11" t="str">
        <f t="shared" si="52"/>
        <v/>
      </c>
    </row>
    <row r="878" spans="5:29" hidden="1" x14ac:dyDescent="0.2">
      <c r="E878" s="20">
        <v>286</v>
      </c>
      <c r="F878" s="208" t="s">
        <v>12</v>
      </c>
      <c r="G878" s="209"/>
      <c r="H878" s="344"/>
      <c r="I878" s="344"/>
      <c r="J878" s="219">
        <v>7650</v>
      </c>
      <c r="K878" s="219"/>
      <c r="L878" s="219"/>
      <c r="M878" s="227">
        <v>1153</v>
      </c>
      <c r="N878" s="227"/>
      <c r="O878" s="219">
        <v>0</v>
      </c>
      <c r="P878" s="219"/>
      <c r="Q878" s="219">
        <f t="shared" si="53"/>
        <v>7650</v>
      </c>
      <c r="R878" s="219"/>
      <c r="S878" s="219"/>
      <c r="T878" s="219" t="s">
        <v>225</v>
      </c>
      <c r="U878" s="219"/>
      <c r="V878" s="219"/>
      <c r="W878" s="219"/>
      <c r="X878" s="219"/>
      <c r="Y878" s="219" t="s">
        <v>794</v>
      </c>
      <c r="Z878" s="220"/>
      <c r="AA878" s="22"/>
      <c r="AB878" s="24"/>
      <c r="AC878" s="11" t="str">
        <f t="shared" si="52"/>
        <v/>
      </c>
    </row>
    <row r="879" spans="5:29" hidden="1" x14ac:dyDescent="0.2">
      <c r="E879" s="20">
        <v>287</v>
      </c>
      <c r="F879" s="208" t="s">
        <v>12</v>
      </c>
      <c r="G879" s="209"/>
      <c r="H879" s="344"/>
      <c r="I879" s="344"/>
      <c r="J879" s="219">
        <v>4410</v>
      </c>
      <c r="K879" s="219"/>
      <c r="L879" s="219"/>
      <c r="M879" s="227">
        <v>1152</v>
      </c>
      <c r="N879" s="227"/>
      <c r="O879" s="219">
        <v>0</v>
      </c>
      <c r="P879" s="219"/>
      <c r="Q879" s="219">
        <f t="shared" si="53"/>
        <v>4410</v>
      </c>
      <c r="R879" s="219"/>
      <c r="S879" s="219"/>
      <c r="T879" s="219" t="s">
        <v>793</v>
      </c>
      <c r="U879" s="219"/>
      <c r="V879" s="219"/>
      <c r="W879" s="219"/>
      <c r="X879" s="219"/>
      <c r="Y879" s="219" t="s">
        <v>792</v>
      </c>
      <c r="Z879" s="220"/>
      <c r="AA879" s="22"/>
      <c r="AB879" s="24"/>
      <c r="AC879" s="11" t="str">
        <f t="shared" si="52"/>
        <v/>
      </c>
    </row>
    <row r="880" spans="5:29" hidden="1" x14ac:dyDescent="0.2">
      <c r="E880" s="20">
        <v>288</v>
      </c>
      <c r="F880" s="208" t="s">
        <v>12</v>
      </c>
      <c r="G880" s="209"/>
      <c r="H880" s="344"/>
      <c r="I880" s="344"/>
      <c r="J880" s="219">
        <v>11800</v>
      </c>
      <c r="K880" s="219"/>
      <c r="L880" s="219"/>
      <c r="M880" s="227" t="s">
        <v>791</v>
      </c>
      <c r="N880" s="227"/>
      <c r="O880" s="219">
        <v>0</v>
      </c>
      <c r="P880" s="219"/>
      <c r="Q880" s="219">
        <f t="shared" si="53"/>
        <v>11800</v>
      </c>
      <c r="R880" s="219"/>
      <c r="S880" s="219"/>
      <c r="T880" s="219" t="s">
        <v>657</v>
      </c>
      <c r="U880" s="219"/>
      <c r="V880" s="219"/>
      <c r="W880" s="219"/>
      <c r="X880" s="219"/>
      <c r="Y880" s="219" t="s">
        <v>790</v>
      </c>
      <c r="Z880" s="220"/>
      <c r="AA880" s="22"/>
      <c r="AB880" s="24"/>
      <c r="AC880" s="11" t="str">
        <f t="shared" si="52"/>
        <v/>
      </c>
    </row>
    <row r="881" spans="5:29" hidden="1" x14ac:dyDescent="0.2">
      <c r="E881" s="20">
        <v>289</v>
      </c>
      <c r="F881" s="208" t="s">
        <v>12</v>
      </c>
      <c r="G881" s="209"/>
      <c r="H881" s="344"/>
      <c r="I881" s="344"/>
      <c r="J881" s="219">
        <v>12400</v>
      </c>
      <c r="K881" s="219"/>
      <c r="L881" s="219"/>
      <c r="M881" s="227" t="s">
        <v>791</v>
      </c>
      <c r="N881" s="227"/>
      <c r="O881" s="219">
        <v>0</v>
      </c>
      <c r="P881" s="219"/>
      <c r="Q881" s="219">
        <f t="shared" si="53"/>
        <v>12400</v>
      </c>
      <c r="R881" s="219"/>
      <c r="S881" s="219"/>
      <c r="T881" s="219" t="s">
        <v>554</v>
      </c>
      <c r="U881" s="219"/>
      <c r="V881" s="219"/>
      <c r="W881" s="219"/>
      <c r="X881" s="219"/>
      <c r="Y881" s="219" t="s">
        <v>790</v>
      </c>
      <c r="Z881" s="220"/>
      <c r="AA881" s="22"/>
      <c r="AB881" s="24"/>
      <c r="AC881" s="11" t="str">
        <f t="shared" si="52"/>
        <v/>
      </c>
    </row>
    <row r="882" spans="5:29" hidden="1" x14ac:dyDescent="0.2">
      <c r="E882" s="20">
        <v>290</v>
      </c>
      <c r="F882" s="208" t="s">
        <v>12</v>
      </c>
      <c r="G882" s="209"/>
      <c r="H882" s="344"/>
      <c r="I882" s="344"/>
      <c r="J882" s="219">
        <v>23331</v>
      </c>
      <c r="K882" s="219"/>
      <c r="L882" s="219"/>
      <c r="M882" s="227" t="s">
        <v>788</v>
      </c>
      <c r="N882" s="227"/>
      <c r="O882" s="219">
        <v>2331</v>
      </c>
      <c r="P882" s="219"/>
      <c r="Q882" s="219">
        <f t="shared" si="53"/>
        <v>21000</v>
      </c>
      <c r="R882" s="219"/>
      <c r="S882" s="219"/>
      <c r="T882" s="219" t="s">
        <v>789</v>
      </c>
      <c r="U882" s="219"/>
      <c r="V882" s="219"/>
      <c r="W882" s="219"/>
      <c r="X882" s="219"/>
      <c r="Y882" s="223" t="s">
        <v>786</v>
      </c>
      <c r="Z882" s="232"/>
      <c r="AA882" s="22"/>
      <c r="AB882" s="21"/>
      <c r="AC882" s="11" t="str">
        <f t="shared" si="52"/>
        <v/>
      </c>
    </row>
    <row r="883" spans="5:29" hidden="1" x14ac:dyDescent="0.2">
      <c r="E883" s="20">
        <v>291</v>
      </c>
      <c r="F883" s="208" t="s">
        <v>12</v>
      </c>
      <c r="G883" s="209"/>
      <c r="H883" s="344"/>
      <c r="I883" s="344"/>
      <c r="J883" s="219">
        <v>19998</v>
      </c>
      <c r="K883" s="219"/>
      <c r="L883" s="219"/>
      <c r="M883" s="227" t="s">
        <v>788</v>
      </c>
      <c r="N883" s="227"/>
      <c r="O883" s="219">
        <v>1998</v>
      </c>
      <c r="P883" s="219"/>
      <c r="Q883" s="219">
        <f t="shared" si="53"/>
        <v>18000</v>
      </c>
      <c r="R883" s="219"/>
      <c r="S883" s="219"/>
      <c r="T883" s="219" t="s">
        <v>787</v>
      </c>
      <c r="U883" s="219"/>
      <c r="V883" s="219"/>
      <c r="W883" s="219"/>
      <c r="X883" s="219"/>
      <c r="Y883" s="223" t="s">
        <v>786</v>
      </c>
      <c r="Z883" s="232"/>
      <c r="AA883" s="22"/>
      <c r="AB883" s="21"/>
      <c r="AC883" s="11" t="str">
        <f t="shared" si="52"/>
        <v/>
      </c>
    </row>
    <row r="884" spans="5:29" hidden="1" x14ac:dyDescent="0.2">
      <c r="E884" s="20">
        <v>292</v>
      </c>
      <c r="F884" s="208" t="s">
        <v>12</v>
      </c>
      <c r="G884" s="209"/>
      <c r="H884" s="344"/>
      <c r="I884" s="344"/>
      <c r="J884" s="219">
        <v>150000</v>
      </c>
      <c r="K884" s="219"/>
      <c r="L884" s="219"/>
      <c r="M884" s="227" t="s">
        <v>785</v>
      </c>
      <c r="N884" s="227"/>
      <c r="O884" s="219">
        <v>15000</v>
      </c>
      <c r="P884" s="219"/>
      <c r="Q884" s="219">
        <f t="shared" si="53"/>
        <v>135000</v>
      </c>
      <c r="R884" s="219"/>
      <c r="S884" s="219"/>
      <c r="T884" s="219" t="s">
        <v>683</v>
      </c>
      <c r="U884" s="219"/>
      <c r="V884" s="219"/>
      <c r="W884" s="219"/>
      <c r="X884" s="219"/>
      <c r="Y884" s="219" t="s">
        <v>784</v>
      </c>
      <c r="Z884" s="220"/>
      <c r="AA884" s="22"/>
      <c r="AB884" s="24"/>
      <c r="AC884" s="11" t="str">
        <f t="shared" si="52"/>
        <v/>
      </c>
    </row>
    <row r="885" spans="5:29" hidden="1" x14ac:dyDescent="0.2">
      <c r="E885" s="20">
        <v>293</v>
      </c>
      <c r="F885" s="261" t="s">
        <v>149</v>
      </c>
      <c r="G885" s="262"/>
      <c r="H885" s="344"/>
      <c r="I885" s="344"/>
      <c r="J885" s="219">
        <v>7200</v>
      </c>
      <c r="K885" s="219"/>
      <c r="L885" s="219"/>
      <c r="M885" s="227">
        <v>1236</v>
      </c>
      <c r="N885" s="227"/>
      <c r="O885" s="219">
        <v>0</v>
      </c>
      <c r="P885" s="219"/>
      <c r="Q885" s="219">
        <f t="shared" si="53"/>
        <v>7200</v>
      </c>
      <c r="R885" s="219"/>
      <c r="S885" s="219"/>
      <c r="T885" s="219" t="s">
        <v>730</v>
      </c>
      <c r="U885" s="219"/>
      <c r="V885" s="219"/>
      <c r="W885" s="219"/>
      <c r="X885" s="219"/>
      <c r="Y885" s="219" t="s">
        <v>729</v>
      </c>
      <c r="Z885" s="220"/>
      <c r="AA885" s="22"/>
      <c r="AB885" s="24"/>
      <c r="AC885" s="11" t="str">
        <f t="shared" si="52"/>
        <v/>
      </c>
    </row>
    <row r="886" spans="5:29" hidden="1" x14ac:dyDescent="0.2">
      <c r="E886" s="20">
        <v>294</v>
      </c>
      <c r="F886" s="383" t="s">
        <v>149</v>
      </c>
      <c r="G886" s="384"/>
      <c r="H886" s="217"/>
      <c r="I886" s="217"/>
      <c r="J886" s="206">
        <v>12450</v>
      </c>
      <c r="K886" s="206"/>
      <c r="L886" s="206"/>
      <c r="M886" s="385" t="s">
        <v>783</v>
      </c>
      <c r="N886" s="385"/>
      <c r="O886" s="206">
        <v>0</v>
      </c>
      <c r="P886" s="206"/>
      <c r="Q886" s="206">
        <f t="shared" si="53"/>
        <v>12450</v>
      </c>
      <c r="R886" s="206"/>
      <c r="S886" s="206"/>
      <c r="T886" s="206" t="s">
        <v>151</v>
      </c>
      <c r="U886" s="206"/>
      <c r="V886" s="206"/>
      <c r="W886" s="206"/>
      <c r="X886" s="206"/>
      <c r="Y886" s="206" t="s">
        <v>782</v>
      </c>
      <c r="Z886" s="207"/>
      <c r="AA886" s="22"/>
      <c r="AB886" s="24"/>
      <c r="AC886" s="11" t="str">
        <f t="shared" si="52"/>
        <v/>
      </c>
    </row>
    <row r="887" spans="5:29" hidden="1" x14ac:dyDescent="0.2">
      <c r="E887" s="20">
        <v>295</v>
      </c>
      <c r="F887" s="290" t="s">
        <v>12</v>
      </c>
      <c r="G887" s="277"/>
      <c r="H887" s="344"/>
      <c r="I887" s="344"/>
      <c r="J887" s="219">
        <v>7510</v>
      </c>
      <c r="K887" s="219"/>
      <c r="L887" s="219"/>
      <c r="M887" s="229">
        <v>1205</v>
      </c>
      <c r="N887" s="227"/>
      <c r="O887" s="219">
        <v>0</v>
      </c>
      <c r="P887" s="219"/>
      <c r="Q887" s="219">
        <f t="shared" ref="Q887:Q893" si="54">+J887-O887</f>
        <v>7510</v>
      </c>
      <c r="R887" s="219"/>
      <c r="S887" s="219"/>
      <c r="T887" s="219" t="s">
        <v>781</v>
      </c>
      <c r="U887" s="219"/>
      <c r="V887" s="219"/>
      <c r="W887" s="219"/>
      <c r="X887" s="219"/>
      <c r="Y887" s="298" t="s">
        <v>780</v>
      </c>
      <c r="Z887" s="337"/>
      <c r="AA887" s="22"/>
      <c r="AB887" s="24"/>
      <c r="AC887" s="11" t="str">
        <f t="shared" si="52"/>
        <v/>
      </c>
    </row>
    <row r="888" spans="5:29" hidden="1" x14ac:dyDescent="0.2">
      <c r="E888" s="20">
        <v>296</v>
      </c>
      <c r="F888" s="228" t="s">
        <v>67</v>
      </c>
      <c r="G888" s="210"/>
      <c r="H888" s="344"/>
      <c r="I888" s="344"/>
      <c r="J888" s="219">
        <v>4770</v>
      </c>
      <c r="K888" s="219"/>
      <c r="L888" s="219"/>
      <c r="M888" s="229">
        <v>1205</v>
      </c>
      <c r="N888" s="227"/>
      <c r="O888" s="219">
        <v>0</v>
      </c>
      <c r="P888" s="219"/>
      <c r="Q888" s="219">
        <f t="shared" si="54"/>
        <v>4770</v>
      </c>
      <c r="R888" s="219"/>
      <c r="S888" s="219"/>
      <c r="T888" s="219" t="s">
        <v>781</v>
      </c>
      <c r="U888" s="219"/>
      <c r="V888" s="219"/>
      <c r="W888" s="219"/>
      <c r="X888" s="219"/>
      <c r="Y888" s="298" t="s">
        <v>780</v>
      </c>
      <c r="Z888" s="337"/>
      <c r="AA888" s="22"/>
      <c r="AB888" s="3"/>
      <c r="AC888" s="11" t="str">
        <f t="shared" si="52"/>
        <v/>
      </c>
    </row>
    <row r="889" spans="5:29" hidden="1" x14ac:dyDescent="0.2">
      <c r="E889" s="20">
        <v>297</v>
      </c>
      <c r="F889" s="290" t="s">
        <v>12</v>
      </c>
      <c r="G889" s="277"/>
      <c r="H889" s="344"/>
      <c r="I889" s="344"/>
      <c r="J889" s="219">
        <v>390</v>
      </c>
      <c r="K889" s="219"/>
      <c r="L889" s="219"/>
      <c r="M889" s="229">
        <v>1205</v>
      </c>
      <c r="N889" s="227"/>
      <c r="O889" s="219">
        <v>0</v>
      </c>
      <c r="P889" s="219"/>
      <c r="Q889" s="219">
        <f t="shared" si="54"/>
        <v>390</v>
      </c>
      <c r="R889" s="219"/>
      <c r="S889" s="219"/>
      <c r="T889" s="219" t="s">
        <v>469</v>
      </c>
      <c r="U889" s="219"/>
      <c r="V889" s="219"/>
      <c r="W889" s="219"/>
      <c r="X889" s="219"/>
      <c r="Y889" s="298" t="s">
        <v>780</v>
      </c>
      <c r="Z889" s="337"/>
      <c r="AA889" s="22"/>
      <c r="AB889" s="3"/>
      <c r="AC889" s="11" t="str">
        <f t="shared" si="52"/>
        <v/>
      </c>
    </row>
    <row r="890" spans="5:29" hidden="1" x14ac:dyDescent="0.2">
      <c r="E890" s="20">
        <v>298</v>
      </c>
      <c r="F890" s="290" t="s">
        <v>12</v>
      </c>
      <c r="G890" s="277"/>
      <c r="H890" s="344"/>
      <c r="I890" s="344"/>
      <c r="J890" s="219">
        <v>1300</v>
      </c>
      <c r="K890" s="219"/>
      <c r="L890" s="219"/>
      <c r="M890" s="229">
        <v>1205</v>
      </c>
      <c r="N890" s="227"/>
      <c r="O890" s="219">
        <v>0</v>
      </c>
      <c r="P890" s="219"/>
      <c r="Q890" s="219">
        <f t="shared" si="54"/>
        <v>1300</v>
      </c>
      <c r="R890" s="219"/>
      <c r="S890" s="219"/>
      <c r="T890" s="219" t="s">
        <v>69</v>
      </c>
      <c r="U890" s="219"/>
      <c r="V890" s="219"/>
      <c r="W890" s="219"/>
      <c r="X890" s="219"/>
      <c r="Y890" s="298" t="s">
        <v>780</v>
      </c>
      <c r="Z890" s="337"/>
      <c r="AA890" s="22"/>
      <c r="AB890" s="24"/>
      <c r="AC890" s="11" t="str">
        <f t="shared" si="52"/>
        <v/>
      </c>
    </row>
    <row r="891" spans="5:29" hidden="1" x14ac:dyDescent="0.2">
      <c r="E891" s="20">
        <v>299</v>
      </c>
      <c r="F891" s="290" t="s">
        <v>12</v>
      </c>
      <c r="G891" s="277"/>
      <c r="H891" s="344"/>
      <c r="I891" s="344"/>
      <c r="J891" s="219">
        <v>160</v>
      </c>
      <c r="K891" s="219"/>
      <c r="L891" s="219"/>
      <c r="M891" s="229">
        <v>1205</v>
      </c>
      <c r="N891" s="227"/>
      <c r="O891" s="219">
        <v>0</v>
      </c>
      <c r="P891" s="219"/>
      <c r="Q891" s="219">
        <f t="shared" si="54"/>
        <v>160</v>
      </c>
      <c r="R891" s="219"/>
      <c r="S891" s="219"/>
      <c r="T891" s="219" t="s">
        <v>69</v>
      </c>
      <c r="U891" s="219"/>
      <c r="V891" s="219"/>
      <c r="W891" s="219"/>
      <c r="X891" s="219"/>
      <c r="Y891" s="298" t="s">
        <v>780</v>
      </c>
      <c r="Z891" s="337"/>
      <c r="AA891" s="22"/>
      <c r="AB891" s="24"/>
      <c r="AC891" s="11" t="str">
        <f t="shared" si="52"/>
        <v/>
      </c>
    </row>
    <row r="892" spans="5:29" hidden="1" x14ac:dyDescent="0.2">
      <c r="E892" s="20">
        <v>300</v>
      </c>
      <c r="F892" s="290" t="s">
        <v>12</v>
      </c>
      <c r="G892" s="277"/>
      <c r="H892" s="344"/>
      <c r="I892" s="344"/>
      <c r="J892" s="219">
        <v>1100</v>
      </c>
      <c r="K892" s="219"/>
      <c r="L892" s="219"/>
      <c r="M892" s="229">
        <v>1205</v>
      </c>
      <c r="N892" s="227"/>
      <c r="O892" s="219">
        <v>0</v>
      </c>
      <c r="P892" s="219"/>
      <c r="Q892" s="219">
        <f t="shared" si="54"/>
        <v>1100</v>
      </c>
      <c r="R892" s="219"/>
      <c r="S892" s="219"/>
      <c r="T892" s="219" t="s">
        <v>69</v>
      </c>
      <c r="U892" s="219"/>
      <c r="V892" s="219"/>
      <c r="W892" s="219"/>
      <c r="X892" s="219"/>
      <c r="Y892" s="298" t="s">
        <v>780</v>
      </c>
      <c r="Z892" s="337"/>
      <c r="AA892" s="22"/>
      <c r="AB892" s="24"/>
      <c r="AC892" s="11" t="str">
        <f t="shared" si="52"/>
        <v/>
      </c>
    </row>
    <row r="893" spans="5:29" hidden="1" x14ac:dyDescent="0.2">
      <c r="E893" s="20">
        <v>301</v>
      </c>
      <c r="F893" s="228" t="s">
        <v>67</v>
      </c>
      <c r="G893" s="210"/>
      <c r="H893" s="344"/>
      <c r="I893" s="344"/>
      <c r="J893" s="219">
        <v>10710</v>
      </c>
      <c r="K893" s="219"/>
      <c r="L893" s="219"/>
      <c r="M893" s="229">
        <v>1205</v>
      </c>
      <c r="N893" s="227"/>
      <c r="O893" s="219">
        <v>0</v>
      </c>
      <c r="P893" s="219"/>
      <c r="Q893" s="219">
        <f t="shared" si="54"/>
        <v>10710</v>
      </c>
      <c r="R893" s="219"/>
      <c r="S893" s="219"/>
      <c r="T893" s="219" t="s">
        <v>360</v>
      </c>
      <c r="U893" s="219"/>
      <c r="V893" s="219"/>
      <c r="W893" s="219"/>
      <c r="X893" s="219"/>
      <c r="Y893" s="298" t="s">
        <v>780</v>
      </c>
      <c r="Z893" s="337"/>
      <c r="AA893" s="22"/>
      <c r="AB893" s="24"/>
      <c r="AC893" s="11" t="str">
        <f t="shared" si="52"/>
        <v/>
      </c>
    </row>
    <row r="894" spans="5:29" hidden="1" x14ac:dyDescent="0.2">
      <c r="E894" s="20">
        <v>302</v>
      </c>
      <c r="F894" s="208" t="s">
        <v>12</v>
      </c>
      <c r="G894" s="209"/>
      <c r="H894" s="344"/>
      <c r="I894" s="344"/>
      <c r="J894" s="219">
        <v>51000</v>
      </c>
      <c r="K894" s="219"/>
      <c r="L894" s="219"/>
      <c r="M894" s="387">
        <v>1251</v>
      </c>
      <c r="N894" s="387"/>
      <c r="O894" s="219">
        <v>0</v>
      </c>
      <c r="P894" s="219"/>
      <c r="Q894" s="219">
        <f t="shared" ref="Q894:Q925" si="55">J894-O894</f>
        <v>51000</v>
      </c>
      <c r="R894" s="219"/>
      <c r="S894" s="219"/>
      <c r="T894" s="219" t="s">
        <v>73</v>
      </c>
      <c r="U894" s="219"/>
      <c r="V894" s="219"/>
      <c r="W894" s="219"/>
      <c r="X894" s="219"/>
      <c r="Y894" s="223" t="s">
        <v>779</v>
      </c>
      <c r="Z894" s="232"/>
      <c r="AA894" s="22"/>
      <c r="AB894" s="24"/>
      <c r="AC894" s="11" t="str">
        <f t="shared" si="52"/>
        <v/>
      </c>
    </row>
    <row r="895" spans="5:29" hidden="1" x14ac:dyDescent="0.2">
      <c r="E895" s="20">
        <v>303</v>
      </c>
      <c r="F895" s="208" t="s">
        <v>12</v>
      </c>
      <c r="G895" s="209"/>
      <c r="H895" s="344"/>
      <c r="I895" s="344"/>
      <c r="J895" s="219">
        <v>66150</v>
      </c>
      <c r="K895" s="219"/>
      <c r="L895" s="219"/>
      <c r="M895" s="387">
        <v>1253</v>
      </c>
      <c r="N895" s="387"/>
      <c r="O895" s="219">
        <v>0</v>
      </c>
      <c r="P895" s="219"/>
      <c r="Q895" s="219">
        <f t="shared" si="55"/>
        <v>66150</v>
      </c>
      <c r="R895" s="219"/>
      <c r="S895" s="219"/>
      <c r="T895" s="219" t="s">
        <v>73</v>
      </c>
      <c r="U895" s="219"/>
      <c r="V895" s="219"/>
      <c r="W895" s="219"/>
      <c r="X895" s="219"/>
      <c r="Y895" s="223" t="s">
        <v>778</v>
      </c>
      <c r="Z895" s="232"/>
      <c r="AA895" s="22"/>
      <c r="AB895" s="24"/>
      <c r="AC895" s="11" t="str">
        <f t="shared" si="52"/>
        <v/>
      </c>
    </row>
    <row r="896" spans="5:29" hidden="1" x14ac:dyDescent="0.2">
      <c r="E896" s="20">
        <v>304</v>
      </c>
      <c r="F896" s="208" t="s">
        <v>12</v>
      </c>
      <c r="G896" s="209"/>
      <c r="H896" s="344"/>
      <c r="I896" s="344"/>
      <c r="J896" s="219">
        <v>6300</v>
      </c>
      <c r="K896" s="219"/>
      <c r="L896" s="219"/>
      <c r="M896" s="227">
        <v>1238</v>
      </c>
      <c r="N896" s="227"/>
      <c r="O896" s="219">
        <v>0</v>
      </c>
      <c r="P896" s="219"/>
      <c r="Q896" s="219">
        <f t="shared" si="55"/>
        <v>6300</v>
      </c>
      <c r="R896" s="219"/>
      <c r="S896" s="219"/>
      <c r="T896" s="219" t="s">
        <v>530</v>
      </c>
      <c r="U896" s="219"/>
      <c r="V896" s="219"/>
      <c r="W896" s="219"/>
      <c r="X896" s="219"/>
      <c r="Y896" s="219" t="s">
        <v>777</v>
      </c>
      <c r="Z896" s="220"/>
      <c r="AA896" s="22"/>
      <c r="AB896" s="24"/>
      <c r="AC896" s="11" t="str">
        <f t="shared" si="52"/>
        <v/>
      </c>
    </row>
    <row r="897" spans="5:29" hidden="1" x14ac:dyDescent="0.2">
      <c r="E897" s="20">
        <v>305</v>
      </c>
      <c r="F897" s="208" t="s">
        <v>12</v>
      </c>
      <c r="G897" s="209"/>
      <c r="H897" s="344"/>
      <c r="I897" s="344"/>
      <c r="J897" s="219">
        <v>3660</v>
      </c>
      <c r="K897" s="219"/>
      <c r="L897" s="219"/>
      <c r="M897" s="227">
        <v>1239</v>
      </c>
      <c r="N897" s="227"/>
      <c r="O897" s="219">
        <v>0</v>
      </c>
      <c r="P897" s="219"/>
      <c r="Q897" s="219">
        <f t="shared" si="55"/>
        <v>3660</v>
      </c>
      <c r="R897" s="219"/>
      <c r="S897" s="219"/>
      <c r="T897" s="219" t="s">
        <v>218</v>
      </c>
      <c r="U897" s="219"/>
      <c r="V897" s="219"/>
      <c r="W897" s="219"/>
      <c r="X897" s="219"/>
      <c r="Y897" s="223" t="s">
        <v>776</v>
      </c>
      <c r="Z897" s="232"/>
      <c r="AA897" s="22"/>
      <c r="AB897" s="24"/>
      <c r="AC897" s="11" t="str">
        <f t="shared" si="52"/>
        <v/>
      </c>
    </row>
    <row r="898" spans="5:29" hidden="1" x14ac:dyDescent="0.2">
      <c r="E898" s="20">
        <v>306</v>
      </c>
      <c r="F898" s="208" t="s">
        <v>12</v>
      </c>
      <c r="G898" s="209"/>
      <c r="H898" s="344"/>
      <c r="I898" s="344"/>
      <c r="J898" s="219">
        <v>24760</v>
      </c>
      <c r="K898" s="219"/>
      <c r="L898" s="219"/>
      <c r="M898" s="227">
        <v>1169</v>
      </c>
      <c r="N898" s="227"/>
      <c r="O898" s="219">
        <v>0</v>
      </c>
      <c r="P898" s="219"/>
      <c r="Q898" s="219">
        <f t="shared" si="55"/>
        <v>24760</v>
      </c>
      <c r="R898" s="219"/>
      <c r="S898" s="219"/>
      <c r="T898" s="219" t="s">
        <v>593</v>
      </c>
      <c r="U898" s="219"/>
      <c r="V898" s="219"/>
      <c r="W898" s="219"/>
      <c r="X898" s="219"/>
      <c r="Y898" s="219" t="s">
        <v>773</v>
      </c>
      <c r="Z898" s="220"/>
      <c r="AA898" s="22"/>
      <c r="AB898" s="24"/>
      <c r="AC898" s="11" t="str">
        <f t="shared" si="52"/>
        <v/>
      </c>
    </row>
    <row r="899" spans="5:29" hidden="1" x14ac:dyDescent="0.2">
      <c r="E899" s="20">
        <v>307</v>
      </c>
      <c r="F899" s="208" t="s">
        <v>12</v>
      </c>
      <c r="G899" s="209"/>
      <c r="H899" s="344"/>
      <c r="I899" s="344"/>
      <c r="J899" s="219">
        <v>8400</v>
      </c>
      <c r="K899" s="219"/>
      <c r="L899" s="219"/>
      <c r="M899" s="227">
        <v>1172</v>
      </c>
      <c r="N899" s="227"/>
      <c r="O899" s="219">
        <v>0</v>
      </c>
      <c r="P899" s="219"/>
      <c r="Q899" s="219">
        <f t="shared" si="55"/>
        <v>8400</v>
      </c>
      <c r="R899" s="219"/>
      <c r="S899" s="219"/>
      <c r="T899" s="219" t="s">
        <v>601</v>
      </c>
      <c r="U899" s="219"/>
      <c r="V899" s="219"/>
      <c r="W899" s="219"/>
      <c r="X899" s="219"/>
      <c r="Y899" s="223" t="s">
        <v>775</v>
      </c>
      <c r="Z899" s="232"/>
      <c r="AA899" s="22"/>
      <c r="AB899" s="24"/>
      <c r="AC899" s="11" t="str">
        <f t="shared" si="52"/>
        <v/>
      </c>
    </row>
    <row r="900" spans="5:29" hidden="1" x14ac:dyDescent="0.2">
      <c r="E900" s="20">
        <v>308</v>
      </c>
      <c r="F900" s="208" t="s">
        <v>12</v>
      </c>
      <c r="G900" s="209"/>
      <c r="H900" s="344"/>
      <c r="I900" s="344"/>
      <c r="J900" s="219">
        <v>7707</v>
      </c>
      <c r="K900" s="219"/>
      <c r="L900" s="219"/>
      <c r="M900" s="227">
        <v>1171</v>
      </c>
      <c r="N900" s="227"/>
      <c r="O900" s="219">
        <v>0</v>
      </c>
      <c r="P900" s="219"/>
      <c r="Q900" s="219">
        <f t="shared" si="55"/>
        <v>7707</v>
      </c>
      <c r="R900" s="219"/>
      <c r="S900" s="219"/>
      <c r="T900" s="219" t="s">
        <v>80</v>
      </c>
      <c r="U900" s="219"/>
      <c r="V900" s="219"/>
      <c r="W900" s="219"/>
      <c r="X900" s="219"/>
      <c r="Y900" s="219" t="s">
        <v>774</v>
      </c>
      <c r="Z900" s="220"/>
      <c r="AA900" s="22"/>
      <c r="AB900" s="24"/>
      <c r="AC900" s="11" t="str">
        <f t="shared" si="52"/>
        <v/>
      </c>
    </row>
    <row r="901" spans="5:29" hidden="1" x14ac:dyDescent="0.2">
      <c r="E901" s="20">
        <v>309</v>
      </c>
      <c r="F901" s="208" t="s">
        <v>12</v>
      </c>
      <c r="G901" s="209"/>
      <c r="H901" s="344"/>
      <c r="I901" s="344"/>
      <c r="J901" s="219">
        <v>35440</v>
      </c>
      <c r="K901" s="219"/>
      <c r="L901" s="219"/>
      <c r="M901" s="229">
        <v>1170</v>
      </c>
      <c r="N901" s="229"/>
      <c r="O901" s="219">
        <v>0</v>
      </c>
      <c r="P901" s="219"/>
      <c r="Q901" s="219">
        <f t="shared" si="55"/>
        <v>35440</v>
      </c>
      <c r="R901" s="219"/>
      <c r="S901" s="219"/>
      <c r="T901" s="219" t="s">
        <v>593</v>
      </c>
      <c r="U901" s="219"/>
      <c r="V901" s="219"/>
      <c r="W901" s="219"/>
      <c r="X901" s="219"/>
      <c r="Y901" s="219" t="s">
        <v>773</v>
      </c>
      <c r="Z901" s="220"/>
      <c r="AA901" s="22"/>
      <c r="AB901" s="24"/>
      <c r="AC901" s="11" t="str">
        <f t="shared" si="52"/>
        <v/>
      </c>
    </row>
    <row r="902" spans="5:29" hidden="1" x14ac:dyDescent="0.2">
      <c r="E902" s="20">
        <v>310</v>
      </c>
      <c r="F902" s="208" t="s">
        <v>12</v>
      </c>
      <c r="G902" s="209"/>
      <c r="H902" s="344"/>
      <c r="I902" s="344"/>
      <c r="J902" s="219">
        <v>6652</v>
      </c>
      <c r="K902" s="219"/>
      <c r="L902" s="219"/>
      <c r="M902" s="227">
        <v>1173</v>
      </c>
      <c r="N902" s="227"/>
      <c r="O902" s="219">
        <v>0</v>
      </c>
      <c r="P902" s="219"/>
      <c r="Q902" s="219">
        <f t="shared" si="55"/>
        <v>6652</v>
      </c>
      <c r="R902" s="219"/>
      <c r="S902" s="219"/>
      <c r="T902" s="219" t="s">
        <v>90</v>
      </c>
      <c r="U902" s="219"/>
      <c r="V902" s="219"/>
      <c r="W902" s="219"/>
      <c r="X902" s="219"/>
      <c r="Y902" s="219" t="s">
        <v>772</v>
      </c>
      <c r="Z902" s="220"/>
      <c r="AA902" s="22"/>
      <c r="AB902" s="24"/>
      <c r="AC902" s="11" t="str">
        <f t="shared" si="52"/>
        <v/>
      </c>
    </row>
    <row r="903" spans="5:29" hidden="1" x14ac:dyDescent="0.2">
      <c r="E903" s="20">
        <v>311</v>
      </c>
      <c r="F903" s="208" t="s">
        <v>12</v>
      </c>
      <c r="G903" s="209"/>
      <c r="H903" s="344"/>
      <c r="I903" s="344"/>
      <c r="J903" s="219">
        <v>194250</v>
      </c>
      <c r="K903" s="219"/>
      <c r="L903" s="219"/>
      <c r="M903" s="227">
        <v>1181</v>
      </c>
      <c r="N903" s="227"/>
      <c r="O903" s="219">
        <v>0</v>
      </c>
      <c r="P903" s="219"/>
      <c r="Q903" s="219">
        <f t="shared" si="55"/>
        <v>194250</v>
      </c>
      <c r="R903" s="219"/>
      <c r="S903" s="219"/>
      <c r="T903" s="219" t="s">
        <v>76</v>
      </c>
      <c r="U903" s="219"/>
      <c r="V903" s="219"/>
      <c r="W903" s="219"/>
      <c r="X903" s="219"/>
      <c r="Y903" s="219" t="s">
        <v>771</v>
      </c>
      <c r="Z903" s="220"/>
      <c r="AA903" s="22"/>
      <c r="AB903" s="24"/>
      <c r="AC903" s="11" t="str">
        <f t="shared" si="52"/>
        <v/>
      </c>
    </row>
    <row r="904" spans="5:29" hidden="1" x14ac:dyDescent="0.2">
      <c r="E904" s="20">
        <v>312</v>
      </c>
      <c r="F904" s="208" t="s">
        <v>12</v>
      </c>
      <c r="G904" s="209"/>
      <c r="H904" s="344"/>
      <c r="I904" s="344"/>
      <c r="J904" s="219">
        <v>15280</v>
      </c>
      <c r="K904" s="219"/>
      <c r="L904" s="219"/>
      <c r="M904" s="227">
        <v>1198</v>
      </c>
      <c r="N904" s="227"/>
      <c r="O904" s="219">
        <v>0</v>
      </c>
      <c r="P904" s="219"/>
      <c r="Q904" s="219">
        <f t="shared" si="55"/>
        <v>15280</v>
      </c>
      <c r="R904" s="219"/>
      <c r="S904" s="219"/>
      <c r="T904" s="219" t="s">
        <v>304</v>
      </c>
      <c r="U904" s="219"/>
      <c r="V904" s="219"/>
      <c r="W904" s="219"/>
      <c r="X904" s="219"/>
      <c r="Y904" s="219" t="s">
        <v>770</v>
      </c>
      <c r="Z904" s="220"/>
      <c r="AA904" s="22"/>
      <c r="AB904" s="24"/>
      <c r="AC904" s="11" t="str">
        <f t="shared" si="52"/>
        <v/>
      </c>
    </row>
    <row r="905" spans="5:29" hidden="1" x14ac:dyDescent="0.2">
      <c r="E905" s="20">
        <v>313</v>
      </c>
      <c r="F905" s="208" t="s">
        <v>12</v>
      </c>
      <c r="G905" s="209"/>
      <c r="H905" s="344"/>
      <c r="I905" s="344"/>
      <c r="J905" s="219">
        <v>14755</v>
      </c>
      <c r="K905" s="219"/>
      <c r="L905" s="219"/>
      <c r="M905" s="227">
        <v>1197</v>
      </c>
      <c r="N905" s="229"/>
      <c r="O905" s="219">
        <v>0</v>
      </c>
      <c r="P905" s="219"/>
      <c r="Q905" s="219">
        <f t="shared" si="55"/>
        <v>14755</v>
      </c>
      <c r="R905" s="219"/>
      <c r="S905" s="219"/>
      <c r="T905" s="219" t="s">
        <v>689</v>
      </c>
      <c r="U905" s="219"/>
      <c r="V905" s="219"/>
      <c r="W905" s="219"/>
      <c r="X905" s="219"/>
      <c r="Y905" s="219" t="s">
        <v>587</v>
      </c>
      <c r="Z905" s="220"/>
      <c r="AA905" s="22"/>
      <c r="AB905" s="24"/>
      <c r="AC905" s="11" t="str">
        <f t="shared" si="52"/>
        <v/>
      </c>
    </row>
    <row r="906" spans="5:29" hidden="1" x14ac:dyDescent="0.2">
      <c r="E906" s="20">
        <v>314</v>
      </c>
      <c r="F906" s="208" t="s">
        <v>12</v>
      </c>
      <c r="G906" s="209"/>
      <c r="H906" s="344"/>
      <c r="I906" s="344"/>
      <c r="J906" s="219">
        <v>21059</v>
      </c>
      <c r="K906" s="219"/>
      <c r="L906" s="219"/>
      <c r="M906" s="227">
        <v>1196</v>
      </c>
      <c r="N906" s="229"/>
      <c r="O906" s="219">
        <v>0</v>
      </c>
      <c r="P906" s="219"/>
      <c r="Q906" s="219">
        <f t="shared" si="55"/>
        <v>21059</v>
      </c>
      <c r="R906" s="219"/>
      <c r="S906" s="219"/>
      <c r="T906" s="219" t="s">
        <v>689</v>
      </c>
      <c r="U906" s="219"/>
      <c r="V906" s="219"/>
      <c r="W906" s="219"/>
      <c r="X906" s="219"/>
      <c r="Y906" s="219" t="s">
        <v>587</v>
      </c>
      <c r="Z906" s="220"/>
      <c r="AA906" s="22"/>
      <c r="AB906" s="24"/>
      <c r="AC906" s="11" t="str">
        <f t="shared" si="52"/>
        <v/>
      </c>
    </row>
    <row r="907" spans="5:29" hidden="1" x14ac:dyDescent="0.2">
      <c r="E907" s="20">
        <v>315</v>
      </c>
      <c r="F907" s="208" t="s">
        <v>12</v>
      </c>
      <c r="G907" s="209"/>
      <c r="H907" s="344"/>
      <c r="I907" s="344"/>
      <c r="J907" s="219">
        <v>36687</v>
      </c>
      <c r="K907" s="219"/>
      <c r="L907" s="219"/>
      <c r="M907" s="227">
        <v>1200</v>
      </c>
      <c r="N907" s="229"/>
      <c r="O907" s="219">
        <v>0</v>
      </c>
      <c r="P907" s="219"/>
      <c r="Q907" s="219">
        <f t="shared" si="55"/>
        <v>36687</v>
      </c>
      <c r="R907" s="219"/>
      <c r="S907" s="219"/>
      <c r="T907" s="219" t="s">
        <v>80</v>
      </c>
      <c r="U907" s="219"/>
      <c r="V907" s="219"/>
      <c r="W907" s="219"/>
      <c r="X907" s="219"/>
      <c r="Y907" s="223" t="s">
        <v>769</v>
      </c>
      <c r="Z907" s="232"/>
      <c r="AA907" s="22"/>
      <c r="AB907" s="24"/>
      <c r="AC907" s="11" t="str">
        <f t="shared" si="52"/>
        <v/>
      </c>
    </row>
    <row r="908" spans="5:29" hidden="1" x14ac:dyDescent="0.2">
      <c r="E908" s="20">
        <v>316</v>
      </c>
      <c r="F908" s="208" t="s">
        <v>12</v>
      </c>
      <c r="G908" s="209"/>
      <c r="H908" s="344"/>
      <c r="I908" s="344"/>
      <c r="J908" s="219">
        <v>16915</v>
      </c>
      <c r="K908" s="219"/>
      <c r="L908" s="219"/>
      <c r="M908" s="227">
        <v>1199</v>
      </c>
      <c r="N908" s="229"/>
      <c r="O908" s="219">
        <v>0</v>
      </c>
      <c r="P908" s="219"/>
      <c r="Q908" s="219">
        <f t="shared" si="55"/>
        <v>16915</v>
      </c>
      <c r="R908" s="219"/>
      <c r="S908" s="219"/>
      <c r="T908" s="219" t="s">
        <v>593</v>
      </c>
      <c r="U908" s="219"/>
      <c r="V908" s="219"/>
      <c r="W908" s="219"/>
      <c r="X908" s="219"/>
      <c r="Y908" s="219" t="s">
        <v>587</v>
      </c>
      <c r="Z908" s="220"/>
      <c r="AA908" s="22"/>
      <c r="AB908" s="24"/>
      <c r="AC908" s="11" t="str">
        <f t="shared" si="52"/>
        <v/>
      </c>
    </row>
    <row r="909" spans="5:29" hidden="1" x14ac:dyDescent="0.2">
      <c r="E909" s="20">
        <v>317</v>
      </c>
      <c r="F909" s="208" t="s">
        <v>12</v>
      </c>
      <c r="G909" s="209"/>
      <c r="H909" s="344"/>
      <c r="I909" s="344"/>
      <c r="J909" s="219">
        <v>11960</v>
      </c>
      <c r="K909" s="219"/>
      <c r="L909" s="219"/>
      <c r="M909" s="227">
        <v>1206</v>
      </c>
      <c r="N909" s="229"/>
      <c r="O909" s="219">
        <v>0</v>
      </c>
      <c r="P909" s="219"/>
      <c r="Q909" s="219">
        <f t="shared" si="55"/>
        <v>11960</v>
      </c>
      <c r="R909" s="219"/>
      <c r="S909" s="219"/>
      <c r="T909" s="219" t="s">
        <v>689</v>
      </c>
      <c r="U909" s="219"/>
      <c r="V909" s="219"/>
      <c r="W909" s="219"/>
      <c r="X909" s="219"/>
      <c r="Y909" s="219" t="s">
        <v>587</v>
      </c>
      <c r="Z909" s="220"/>
      <c r="AA909" s="22"/>
      <c r="AB909" s="24"/>
      <c r="AC909" s="11" t="str">
        <f t="shared" si="52"/>
        <v/>
      </c>
    </row>
    <row r="910" spans="5:29" hidden="1" x14ac:dyDescent="0.2">
      <c r="E910" s="20">
        <v>318</v>
      </c>
      <c r="F910" s="208" t="s">
        <v>12</v>
      </c>
      <c r="G910" s="209"/>
      <c r="H910" s="344"/>
      <c r="I910" s="344"/>
      <c r="J910" s="219">
        <v>11550</v>
      </c>
      <c r="K910" s="219"/>
      <c r="L910" s="219"/>
      <c r="M910" s="227">
        <v>1222</v>
      </c>
      <c r="N910" s="229"/>
      <c r="O910" s="219">
        <v>0</v>
      </c>
      <c r="P910" s="219"/>
      <c r="Q910" s="219">
        <f t="shared" si="55"/>
        <v>11550</v>
      </c>
      <c r="R910" s="219"/>
      <c r="S910" s="219"/>
      <c r="T910" s="219" t="s">
        <v>601</v>
      </c>
      <c r="U910" s="219"/>
      <c r="V910" s="219"/>
      <c r="W910" s="219"/>
      <c r="X910" s="219"/>
      <c r="Y910" s="223" t="s">
        <v>768</v>
      </c>
      <c r="Z910" s="232"/>
      <c r="AA910" s="22"/>
      <c r="AB910" s="24"/>
      <c r="AC910" s="11" t="str">
        <f t="shared" si="52"/>
        <v/>
      </c>
    </row>
    <row r="911" spans="5:29" hidden="1" x14ac:dyDescent="0.2">
      <c r="E911" s="20">
        <v>319</v>
      </c>
      <c r="F911" s="208" t="s">
        <v>12</v>
      </c>
      <c r="G911" s="209"/>
      <c r="H911" s="344"/>
      <c r="I911" s="344"/>
      <c r="J911" s="219">
        <v>27680</v>
      </c>
      <c r="K911" s="219"/>
      <c r="L911" s="219"/>
      <c r="M911" s="227">
        <v>1237</v>
      </c>
      <c r="N911" s="227"/>
      <c r="O911" s="219">
        <v>0</v>
      </c>
      <c r="P911" s="219"/>
      <c r="Q911" s="219">
        <f t="shared" si="55"/>
        <v>27680</v>
      </c>
      <c r="R911" s="219"/>
      <c r="S911" s="219"/>
      <c r="T911" s="219" t="s">
        <v>767</v>
      </c>
      <c r="U911" s="219"/>
      <c r="V911" s="219"/>
      <c r="W911" s="219"/>
      <c r="X911" s="219"/>
      <c r="Y911" s="219" t="s">
        <v>766</v>
      </c>
      <c r="Z911" s="220"/>
      <c r="AA911" s="22"/>
      <c r="AB911" s="24"/>
      <c r="AC911" s="11" t="str">
        <f t="shared" si="52"/>
        <v/>
      </c>
    </row>
    <row r="912" spans="5:29" hidden="1" x14ac:dyDescent="0.2">
      <c r="E912" s="20">
        <v>320</v>
      </c>
      <c r="F912" s="208" t="s">
        <v>12</v>
      </c>
      <c r="G912" s="209"/>
      <c r="H912" s="344"/>
      <c r="I912" s="344"/>
      <c r="J912" s="219">
        <v>86080</v>
      </c>
      <c r="K912" s="219"/>
      <c r="L912" s="219"/>
      <c r="M912" s="227">
        <v>1245</v>
      </c>
      <c r="N912" s="227"/>
      <c r="O912" s="219">
        <v>0</v>
      </c>
      <c r="P912" s="219"/>
      <c r="Q912" s="219">
        <f t="shared" si="55"/>
        <v>86080</v>
      </c>
      <c r="R912" s="219"/>
      <c r="S912" s="219"/>
      <c r="T912" s="219" t="s">
        <v>188</v>
      </c>
      <c r="U912" s="219"/>
      <c r="V912" s="219"/>
      <c r="W912" s="219"/>
      <c r="X912" s="219"/>
      <c r="Y912" s="223" t="s">
        <v>765</v>
      </c>
      <c r="Z912" s="232"/>
      <c r="AA912" s="22"/>
      <c r="AB912" s="24"/>
      <c r="AC912" s="11" t="str">
        <f t="shared" si="52"/>
        <v/>
      </c>
    </row>
    <row r="913" spans="3:29" hidden="1" x14ac:dyDescent="0.2">
      <c r="E913" s="20">
        <v>321</v>
      </c>
      <c r="F913" s="404" t="s">
        <v>12</v>
      </c>
      <c r="G913" s="405"/>
      <c r="H913" s="398"/>
      <c r="I913" s="398"/>
      <c r="J913" s="402">
        <v>30000</v>
      </c>
      <c r="K913" s="402"/>
      <c r="L913" s="402"/>
      <c r="M913" s="406">
        <v>1246</v>
      </c>
      <c r="N913" s="406"/>
      <c r="O913" s="402">
        <v>0</v>
      </c>
      <c r="P913" s="402"/>
      <c r="Q913" s="402">
        <f t="shared" si="55"/>
        <v>30000</v>
      </c>
      <c r="R913" s="402"/>
      <c r="S913" s="402"/>
      <c r="T913" s="402" t="s">
        <v>764</v>
      </c>
      <c r="U913" s="402"/>
      <c r="V913" s="402"/>
      <c r="W913" s="402"/>
      <c r="X913" s="402"/>
      <c r="Y913" s="402" t="s">
        <v>763</v>
      </c>
      <c r="Z913" s="403"/>
      <c r="AA913" s="45"/>
      <c r="AB913" s="44"/>
      <c r="AC913" s="11" t="str">
        <f t="shared" ref="AC913:AC976" si="56">CONCATENATE(H913,AB913)</f>
        <v/>
      </c>
    </row>
    <row r="914" spans="3:29" hidden="1" x14ac:dyDescent="0.2">
      <c r="E914" s="20">
        <v>322</v>
      </c>
      <c r="F914" s="208" t="s">
        <v>12</v>
      </c>
      <c r="G914" s="209"/>
      <c r="H914" s="344"/>
      <c r="I914" s="344"/>
      <c r="J914" s="219">
        <v>28200</v>
      </c>
      <c r="K914" s="219"/>
      <c r="L914" s="219"/>
      <c r="M914" s="227" t="s">
        <v>762</v>
      </c>
      <c r="N914" s="227"/>
      <c r="O914" s="219">
        <v>2820</v>
      </c>
      <c r="P914" s="219"/>
      <c r="Q914" s="219">
        <f t="shared" si="55"/>
        <v>25380</v>
      </c>
      <c r="R914" s="219"/>
      <c r="S914" s="219"/>
      <c r="T914" s="219" t="s">
        <v>718</v>
      </c>
      <c r="U914" s="219"/>
      <c r="V914" s="219"/>
      <c r="W914" s="219"/>
      <c r="X914" s="219"/>
      <c r="Y914" s="223" t="s">
        <v>761</v>
      </c>
      <c r="Z914" s="232"/>
      <c r="AA914" s="22"/>
      <c r="AB914" s="24"/>
      <c r="AC914" s="11" t="str">
        <f t="shared" si="56"/>
        <v/>
      </c>
    </row>
    <row r="915" spans="3:29" hidden="1" x14ac:dyDescent="0.2">
      <c r="E915" s="20">
        <v>323</v>
      </c>
      <c r="F915" s="208" t="s">
        <v>12</v>
      </c>
      <c r="G915" s="209"/>
      <c r="H915" s="344"/>
      <c r="I915" s="344"/>
      <c r="J915" s="219">
        <v>25909</v>
      </c>
      <c r="K915" s="219"/>
      <c r="L915" s="219"/>
      <c r="M915" s="227">
        <v>1249</v>
      </c>
      <c r="N915" s="227"/>
      <c r="O915" s="219">
        <v>0</v>
      </c>
      <c r="P915" s="219"/>
      <c r="Q915" s="219">
        <f t="shared" si="55"/>
        <v>25909</v>
      </c>
      <c r="R915" s="219"/>
      <c r="S915" s="219"/>
      <c r="T915" s="219" t="s">
        <v>80</v>
      </c>
      <c r="U915" s="219"/>
      <c r="V915" s="219"/>
      <c r="W915" s="219"/>
      <c r="X915" s="219"/>
      <c r="Y915" s="223" t="s">
        <v>760</v>
      </c>
      <c r="Z915" s="232"/>
      <c r="AA915" s="22"/>
      <c r="AB915" s="24"/>
      <c r="AC915" s="11" t="str">
        <f t="shared" si="56"/>
        <v/>
      </c>
    </row>
    <row r="916" spans="3:29" hidden="1" x14ac:dyDescent="0.2">
      <c r="E916" s="20">
        <v>324</v>
      </c>
      <c r="F916" s="208" t="s">
        <v>12</v>
      </c>
      <c r="G916" s="209"/>
      <c r="H916" s="344"/>
      <c r="I916" s="344"/>
      <c r="J916" s="219">
        <v>50000</v>
      </c>
      <c r="K916" s="219"/>
      <c r="L916" s="219"/>
      <c r="M916" s="227" t="s">
        <v>758</v>
      </c>
      <c r="N916" s="227"/>
      <c r="O916" s="219">
        <v>0</v>
      </c>
      <c r="P916" s="219"/>
      <c r="Q916" s="219">
        <f t="shared" si="55"/>
        <v>50000</v>
      </c>
      <c r="R916" s="219"/>
      <c r="S916" s="219"/>
      <c r="T916" s="219" t="s">
        <v>756</v>
      </c>
      <c r="U916" s="219"/>
      <c r="V916" s="219"/>
      <c r="W916" s="219"/>
      <c r="X916" s="219"/>
      <c r="Y916" s="223" t="s">
        <v>757</v>
      </c>
      <c r="Z916" s="232"/>
      <c r="AA916" s="22"/>
      <c r="AB916" s="24"/>
      <c r="AC916" s="11" t="str">
        <f t="shared" si="56"/>
        <v/>
      </c>
    </row>
    <row r="917" spans="3:29" hidden="1" x14ac:dyDescent="0.2">
      <c r="E917" s="20">
        <v>325</v>
      </c>
      <c r="F917" s="208" t="s">
        <v>12</v>
      </c>
      <c r="G917" s="209"/>
      <c r="H917" s="344"/>
      <c r="I917" s="344"/>
      <c r="J917" s="219">
        <v>40000</v>
      </c>
      <c r="K917" s="219"/>
      <c r="L917" s="219"/>
      <c r="M917" s="227" t="s">
        <v>758</v>
      </c>
      <c r="N917" s="227"/>
      <c r="O917" s="219">
        <v>0</v>
      </c>
      <c r="P917" s="219"/>
      <c r="Q917" s="219">
        <f t="shared" si="55"/>
        <v>40000</v>
      </c>
      <c r="R917" s="219"/>
      <c r="S917" s="219"/>
      <c r="T917" s="219" t="s">
        <v>755</v>
      </c>
      <c r="U917" s="219"/>
      <c r="V917" s="219"/>
      <c r="W917" s="219"/>
      <c r="X917" s="219"/>
      <c r="Y917" s="223" t="s">
        <v>759</v>
      </c>
      <c r="Z917" s="232"/>
      <c r="AA917" s="22"/>
      <c r="AB917" s="24"/>
      <c r="AC917" s="11" t="str">
        <f t="shared" si="56"/>
        <v/>
      </c>
    </row>
    <row r="918" spans="3:29" hidden="1" x14ac:dyDescent="0.2">
      <c r="E918" s="20">
        <v>326</v>
      </c>
      <c r="F918" s="208" t="s">
        <v>12</v>
      </c>
      <c r="G918" s="209"/>
      <c r="H918" s="344"/>
      <c r="I918" s="344"/>
      <c r="J918" s="219">
        <v>50000</v>
      </c>
      <c r="K918" s="219"/>
      <c r="L918" s="219"/>
      <c r="M918" s="227" t="s">
        <v>758</v>
      </c>
      <c r="N918" s="227"/>
      <c r="O918" s="219">
        <v>0</v>
      </c>
      <c r="P918" s="219"/>
      <c r="Q918" s="219">
        <f t="shared" si="55"/>
        <v>50000</v>
      </c>
      <c r="R918" s="219"/>
      <c r="S918" s="219"/>
      <c r="T918" s="219" t="s">
        <v>753</v>
      </c>
      <c r="U918" s="219"/>
      <c r="V918" s="219"/>
      <c r="W918" s="219"/>
      <c r="X918" s="219"/>
      <c r="Y918" s="223" t="s">
        <v>757</v>
      </c>
      <c r="Z918" s="232"/>
      <c r="AA918" s="22"/>
      <c r="AB918" s="24"/>
      <c r="AC918" s="11" t="str">
        <f t="shared" si="56"/>
        <v/>
      </c>
    </row>
    <row r="919" spans="3:29" hidden="1" x14ac:dyDescent="0.2">
      <c r="E919" s="20">
        <v>327</v>
      </c>
      <c r="F919" s="208" t="s">
        <v>12</v>
      </c>
      <c r="G919" s="209"/>
      <c r="H919" s="344"/>
      <c r="I919" s="344"/>
      <c r="J919" s="219">
        <v>680</v>
      </c>
      <c r="K919" s="219"/>
      <c r="L919" s="219"/>
      <c r="M919" s="227" t="s">
        <v>754</v>
      </c>
      <c r="N919" s="227"/>
      <c r="O919" s="219">
        <v>0</v>
      </c>
      <c r="P919" s="219"/>
      <c r="Q919" s="219">
        <f t="shared" si="55"/>
        <v>680</v>
      </c>
      <c r="R919" s="219"/>
      <c r="S919" s="219"/>
      <c r="T919" s="219" t="s">
        <v>756</v>
      </c>
      <c r="U919" s="219"/>
      <c r="V919" s="219"/>
      <c r="W919" s="219"/>
      <c r="X919" s="219"/>
      <c r="Y919" s="219" t="s">
        <v>752</v>
      </c>
      <c r="Z919" s="220"/>
      <c r="AA919" s="22"/>
      <c r="AB919" s="24"/>
      <c r="AC919" s="11" t="str">
        <f t="shared" si="56"/>
        <v/>
      </c>
    </row>
    <row r="920" spans="3:29" hidden="1" x14ac:dyDescent="0.2">
      <c r="E920" s="20">
        <v>328</v>
      </c>
      <c r="F920" s="208" t="s">
        <v>12</v>
      </c>
      <c r="G920" s="209"/>
      <c r="H920" s="344"/>
      <c r="I920" s="344"/>
      <c r="J920" s="219">
        <v>380</v>
      </c>
      <c r="K920" s="219"/>
      <c r="L920" s="219"/>
      <c r="M920" s="227" t="s">
        <v>754</v>
      </c>
      <c r="N920" s="227"/>
      <c r="O920" s="219">
        <v>0</v>
      </c>
      <c r="P920" s="219"/>
      <c r="Q920" s="219">
        <f t="shared" si="55"/>
        <v>380</v>
      </c>
      <c r="R920" s="219"/>
      <c r="S920" s="219"/>
      <c r="T920" s="219" t="s">
        <v>755</v>
      </c>
      <c r="U920" s="219"/>
      <c r="V920" s="219"/>
      <c r="W920" s="219"/>
      <c r="X920" s="219"/>
      <c r="Y920" s="219" t="s">
        <v>752</v>
      </c>
      <c r="Z920" s="220"/>
      <c r="AA920" s="22"/>
      <c r="AB920" s="24"/>
      <c r="AC920" s="11" t="str">
        <f t="shared" si="56"/>
        <v/>
      </c>
    </row>
    <row r="921" spans="3:29" hidden="1" x14ac:dyDescent="0.2">
      <c r="E921" s="20">
        <v>329</v>
      </c>
      <c r="F921" s="208" t="s">
        <v>12</v>
      </c>
      <c r="G921" s="209"/>
      <c r="H921" s="344"/>
      <c r="I921" s="344"/>
      <c r="J921" s="219">
        <v>1300</v>
      </c>
      <c r="K921" s="219"/>
      <c r="L921" s="219"/>
      <c r="M921" s="227" t="s">
        <v>754</v>
      </c>
      <c r="N921" s="227"/>
      <c r="O921" s="219">
        <v>0</v>
      </c>
      <c r="P921" s="219"/>
      <c r="Q921" s="219">
        <f t="shared" si="55"/>
        <v>1300</v>
      </c>
      <c r="R921" s="219"/>
      <c r="S921" s="219"/>
      <c r="T921" s="219" t="s">
        <v>753</v>
      </c>
      <c r="U921" s="219"/>
      <c r="V921" s="219"/>
      <c r="W921" s="219"/>
      <c r="X921" s="219"/>
      <c r="Y921" s="219" t="s">
        <v>752</v>
      </c>
      <c r="Z921" s="220"/>
      <c r="AA921" s="22"/>
      <c r="AB921" s="24"/>
      <c r="AC921" s="11" t="str">
        <f t="shared" si="56"/>
        <v/>
      </c>
    </row>
    <row r="922" spans="3:29" hidden="1" x14ac:dyDescent="0.2">
      <c r="E922" s="20">
        <v>330</v>
      </c>
      <c r="F922" s="208" t="s">
        <v>12</v>
      </c>
      <c r="G922" s="209"/>
      <c r="H922" s="344"/>
      <c r="I922" s="344"/>
      <c r="J922" s="219">
        <v>50000</v>
      </c>
      <c r="K922" s="219"/>
      <c r="L922" s="219"/>
      <c r="M922" s="227" t="s">
        <v>743</v>
      </c>
      <c r="N922" s="227"/>
      <c r="O922" s="219">
        <v>5000</v>
      </c>
      <c r="P922" s="219"/>
      <c r="Q922" s="219">
        <f t="shared" si="55"/>
        <v>45000</v>
      </c>
      <c r="R922" s="219"/>
      <c r="S922" s="219"/>
      <c r="T922" s="219" t="s">
        <v>751</v>
      </c>
      <c r="U922" s="219"/>
      <c r="V922" s="219"/>
      <c r="W922" s="219"/>
      <c r="X922" s="219"/>
      <c r="Y922" s="223" t="s">
        <v>750</v>
      </c>
      <c r="Z922" s="232"/>
      <c r="AA922" s="22"/>
      <c r="AB922" s="24"/>
      <c r="AC922" s="11" t="str">
        <f t="shared" si="56"/>
        <v/>
      </c>
    </row>
    <row r="923" spans="3:29" hidden="1" x14ac:dyDescent="0.2">
      <c r="E923" s="20">
        <v>331</v>
      </c>
      <c r="F923" s="208" t="s">
        <v>12</v>
      </c>
      <c r="G923" s="209"/>
      <c r="H923" s="344"/>
      <c r="I923" s="344"/>
      <c r="J923" s="219">
        <v>30000</v>
      </c>
      <c r="K923" s="219"/>
      <c r="L923" s="219"/>
      <c r="M923" s="227" t="s">
        <v>743</v>
      </c>
      <c r="N923" s="227"/>
      <c r="O923" s="219">
        <v>3000</v>
      </c>
      <c r="P923" s="219"/>
      <c r="Q923" s="219">
        <f t="shared" si="55"/>
        <v>27000</v>
      </c>
      <c r="R923" s="219"/>
      <c r="S923" s="219"/>
      <c r="T923" s="219" t="s">
        <v>749</v>
      </c>
      <c r="U923" s="219"/>
      <c r="V923" s="219"/>
      <c r="W923" s="219"/>
      <c r="X923" s="219"/>
      <c r="Y923" s="223" t="s">
        <v>748</v>
      </c>
      <c r="Z923" s="232"/>
      <c r="AA923" s="22"/>
      <c r="AB923" s="24"/>
      <c r="AC923" s="11" t="str">
        <f t="shared" si="56"/>
        <v/>
      </c>
    </row>
    <row r="924" spans="3:29" hidden="1" x14ac:dyDescent="0.2">
      <c r="E924" s="20">
        <v>332</v>
      </c>
      <c r="F924" s="208" t="s">
        <v>12</v>
      </c>
      <c r="G924" s="209"/>
      <c r="H924" s="344"/>
      <c r="I924" s="344"/>
      <c r="J924" s="219">
        <v>50000</v>
      </c>
      <c r="K924" s="219"/>
      <c r="L924" s="219"/>
      <c r="M924" s="227" t="s">
        <v>743</v>
      </c>
      <c r="N924" s="227"/>
      <c r="O924" s="219">
        <v>5000</v>
      </c>
      <c r="P924" s="219"/>
      <c r="Q924" s="219">
        <f t="shared" si="55"/>
        <v>45000</v>
      </c>
      <c r="R924" s="219"/>
      <c r="S924" s="219"/>
      <c r="T924" s="219" t="s">
        <v>747</v>
      </c>
      <c r="U924" s="219"/>
      <c r="V924" s="219"/>
      <c r="W924" s="219"/>
      <c r="X924" s="219"/>
      <c r="Y924" s="223" t="s">
        <v>746</v>
      </c>
      <c r="Z924" s="232"/>
      <c r="AA924" s="22"/>
      <c r="AB924" s="24"/>
      <c r="AC924" s="11" t="str">
        <f t="shared" si="56"/>
        <v/>
      </c>
    </row>
    <row r="925" spans="3:29" hidden="1" x14ac:dyDescent="0.2">
      <c r="E925" s="20">
        <v>333</v>
      </c>
      <c r="F925" s="208" t="s">
        <v>12</v>
      </c>
      <c r="G925" s="209"/>
      <c r="H925" s="344"/>
      <c r="I925" s="344"/>
      <c r="J925" s="219">
        <v>10000</v>
      </c>
      <c r="K925" s="219"/>
      <c r="L925" s="219"/>
      <c r="M925" s="227" t="s">
        <v>743</v>
      </c>
      <c r="N925" s="227"/>
      <c r="O925" s="219">
        <v>1000</v>
      </c>
      <c r="P925" s="219"/>
      <c r="Q925" s="219">
        <f t="shared" si="55"/>
        <v>9000</v>
      </c>
      <c r="R925" s="219"/>
      <c r="S925" s="219"/>
      <c r="T925" s="219" t="s">
        <v>745</v>
      </c>
      <c r="U925" s="219"/>
      <c r="V925" s="219"/>
      <c r="W925" s="219"/>
      <c r="X925" s="219"/>
      <c r="Y925" s="223" t="s">
        <v>741</v>
      </c>
      <c r="Z925" s="232"/>
      <c r="AA925" s="22"/>
      <c r="AB925" s="24"/>
      <c r="AC925" s="11" t="str">
        <f t="shared" si="56"/>
        <v/>
      </c>
    </row>
    <row r="926" spans="3:29" hidden="1" x14ac:dyDescent="0.2">
      <c r="E926" s="20">
        <v>334</v>
      </c>
      <c r="F926" s="208" t="s">
        <v>12</v>
      </c>
      <c r="G926" s="209"/>
      <c r="H926" s="344"/>
      <c r="I926" s="344"/>
      <c r="J926" s="219">
        <v>10000</v>
      </c>
      <c r="K926" s="219"/>
      <c r="L926" s="219"/>
      <c r="M926" s="227" t="s">
        <v>743</v>
      </c>
      <c r="N926" s="227"/>
      <c r="O926" s="219">
        <v>1000</v>
      </c>
      <c r="P926" s="219"/>
      <c r="Q926" s="219">
        <f t="shared" ref="Q926:Q944" si="57">J926-O926</f>
        <v>9000</v>
      </c>
      <c r="R926" s="219"/>
      <c r="S926" s="219"/>
      <c r="T926" s="219" t="s">
        <v>744</v>
      </c>
      <c r="U926" s="219"/>
      <c r="V926" s="219"/>
      <c r="W926" s="219"/>
      <c r="X926" s="219"/>
      <c r="Y926" s="223" t="s">
        <v>741</v>
      </c>
      <c r="Z926" s="232"/>
      <c r="AA926" s="22"/>
      <c r="AB926" s="24"/>
      <c r="AC926" s="11" t="str">
        <f t="shared" si="56"/>
        <v/>
      </c>
    </row>
    <row r="927" spans="3:29" hidden="1" x14ac:dyDescent="0.2">
      <c r="E927" s="20">
        <v>335</v>
      </c>
      <c r="F927" s="208" t="s">
        <v>12</v>
      </c>
      <c r="G927" s="209"/>
      <c r="H927" s="344"/>
      <c r="I927" s="344"/>
      <c r="J927" s="219">
        <v>10000</v>
      </c>
      <c r="K927" s="219"/>
      <c r="L927" s="219"/>
      <c r="M927" s="227" t="s">
        <v>743</v>
      </c>
      <c r="N927" s="227"/>
      <c r="O927" s="219">
        <v>1000</v>
      </c>
      <c r="P927" s="219"/>
      <c r="Q927" s="219">
        <f t="shared" si="57"/>
        <v>9000</v>
      </c>
      <c r="R927" s="219"/>
      <c r="S927" s="219"/>
      <c r="T927" s="219" t="s">
        <v>742</v>
      </c>
      <c r="U927" s="219"/>
      <c r="V927" s="219"/>
      <c r="W927" s="219"/>
      <c r="X927" s="219"/>
      <c r="Y927" s="223" t="s">
        <v>741</v>
      </c>
      <c r="Z927" s="232"/>
      <c r="AA927" s="22"/>
      <c r="AB927" s="24"/>
      <c r="AC927" s="11" t="str">
        <f t="shared" si="56"/>
        <v/>
      </c>
    </row>
    <row r="928" spans="3:29" ht="14.25" hidden="1" customHeight="1" x14ac:dyDescent="0.2">
      <c r="C928" s="210" t="s">
        <v>740</v>
      </c>
      <c r="D928" s="209"/>
      <c r="E928" s="20">
        <v>336</v>
      </c>
      <c r="F928" s="407" t="s">
        <v>739</v>
      </c>
      <c r="G928" s="408"/>
      <c r="H928" s="409"/>
      <c r="I928" s="409"/>
      <c r="J928" s="410">
        <v>50000</v>
      </c>
      <c r="K928" s="410"/>
      <c r="L928" s="410"/>
      <c r="M928" s="411">
        <v>606</v>
      </c>
      <c r="N928" s="411"/>
      <c r="O928" s="410">
        <v>0</v>
      </c>
      <c r="P928" s="410"/>
      <c r="Q928" s="410">
        <f t="shared" si="57"/>
        <v>50000</v>
      </c>
      <c r="R928" s="410"/>
      <c r="S928" s="410"/>
      <c r="T928" s="412" t="s">
        <v>738</v>
      </c>
      <c r="U928" s="412"/>
      <c r="V928" s="412"/>
      <c r="W928" s="412"/>
      <c r="X928" s="412"/>
      <c r="Y928" s="413" t="s">
        <v>737</v>
      </c>
      <c r="Z928" s="414"/>
      <c r="AA928" s="43"/>
      <c r="AB928" s="42"/>
      <c r="AC928" s="11" t="str">
        <f t="shared" si="56"/>
        <v/>
      </c>
    </row>
    <row r="929" spans="5:29" hidden="1" x14ac:dyDescent="0.2">
      <c r="E929" s="20">
        <v>337</v>
      </c>
      <c r="F929" s="236" t="s">
        <v>12</v>
      </c>
      <c r="G929" s="237"/>
      <c r="H929" s="238"/>
      <c r="I929" s="238"/>
      <c r="J929" s="233">
        <v>2800</v>
      </c>
      <c r="K929" s="233"/>
      <c r="L929" s="233"/>
      <c r="M929" s="388" t="s">
        <v>736</v>
      </c>
      <c r="N929" s="389"/>
      <c r="O929" s="233">
        <v>0</v>
      </c>
      <c r="P929" s="233"/>
      <c r="Q929" s="240">
        <f t="shared" si="57"/>
        <v>2800</v>
      </c>
      <c r="R929" s="240"/>
      <c r="S929" s="240"/>
      <c r="T929" s="233" t="s">
        <v>123</v>
      </c>
      <c r="U929" s="233"/>
      <c r="V929" s="233"/>
      <c r="W929" s="233"/>
      <c r="X929" s="233"/>
      <c r="Y929" s="234" t="s">
        <v>735</v>
      </c>
      <c r="Z929" s="235"/>
      <c r="AA929" s="31"/>
      <c r="AB929" s="34"/>
      <c r="AC929" s="11" t="str">
        <f t="shared" si="56"/>
        <v/>
      </c>
    </row>
    <row r="930" spans="5:29" hidden="1" x14ac:dyDescent="0.2">
      <c r="E930" s="20">
        <v>338</v>
      </c>
      <c r="F930" s="261" t="s">
        <v>149</v>
      </c>
      <c r="G930" s="262"/>
      <c r="H930" s="344"/>
      <c r="I930" s="344"/>
      <c r="J930" s="219">
        <v>1000</v>
      </c>
      <c r="K930" s="219"/>
      <c r="L930" s="219"/>
      <c r="M930" s="227">
        <v>1302</v>
      </c>
      <c r="N930" s="227"/>
      <c r="O930" s="219">
        <v>0</v>
      </c>
      <c r="P930" s="219"/>
      <c r="Q930" s="219">
        <f t="shared" si="57"/>
        <v>1000</v>
      </c>
      <c r="R930" s="219"/>
      <c r="S930" s="219"/>
      <c r="T930" s="219" t="s">
        <v>358</v>
      </c>
      <c r="U930" s="219"/>
      <c r="V930" s="219"/>
      <c r="W930" s="219"/>
      <c r="X930" s="219"/>
      <c r="Y930" s="219" t="s">
        <v>734</v>
      </c>
      <c r="Z930" s="220"/>
      <c r="AA930" s="22"/>
      <c r="AB930" s="24"/>
      <c r="AC930" s="11" t="str">
        <f t="shared" si="56"/>
        <v/>
      </c>
    </row>
    <row r="931" spans="5:29" hidden="1" x14ac:dyDescent="0.2">
      <c r="E931" s="20">
        <v>339</v>
      </c>
      <c r="F931" s="261" t="s">
        <v>149</v>
      </c>
      <c r="G931" s="262"/>
      <c r="H931" s="344"/>
      <c r="I931" s="344"/>
      <c r="J931" s="219">
        <v>24000</v>
      </c>
      <c r="K931" s="219"/>
      <c r="L931" s="219"/>
      <c r="M931" s="227">
        <v>1305</v>
      </c>
      <c r="N931" s="227"/>
      <c r="O931" s="219">
        <v>0</v>
      </c>
      <c r="P931" s="219"/>
      <c r="Q931" s="219">
        <f t="shared" si="57"/>
        <v>24000</v>
      </c>
      <c r="R931" s="219"/>
      <c r="S931" s="219"/>
      <c r="T931" s="219" t="s">
        <v>317</v>
      </c>
      <c r="U931" s="219"/>
      <c r="V931" s="219"/>
      <c r="W931" s="219"/>
      <c r="X931" s="219"/>
      <c r="Y931" s="219" t="s">
        <v>316</v>
      </c>
      <c r="Z931" s="220"/>
      <c r="AA931" s="22"/>
      <c r="AB931" s="24"/>
      <c r="AC931" s="11" t="str">
        <f t="shared" si="56"/>
        <v/>
      </c>
    </row>
    <row r="932" spans="5:29" hidden="1" x14ac:dyDescent="0.2">
      <c r="E932" s="20">
        <v>340</v>
      </c>
      <c r="F932" s="261" t="s">
        <v>149</v>
      </c>
      <c r="G932" s="262"/>
      <c r="H932" s="344"/>
      <c r="I932" s="344"/>
      <c r="J932" s="219">
        <v>9000</v>
      </c>
      <c r="K932" s="219"/>
      <c r="L932" s="219"/>
      <c r="M932" s="227">
        <v>1305</v>
      </c>
      <c r="N932" s="227"/>
      <c r="O932" s="219">
        <v>0</v>
      </c>
      <c r="P932" s="219"/>
      <c r="Q932" s="219">
        <f t="shared" si="57"/>
        <v>9000</v>
      </c>
      <c r="R932" s="219"/>
      <c r="S932" s="219"/>
      <c r="T932" s="219" t="s">
        <v>317</v>
      </c>
      <c r="U932" s="219"/>
      <c r="V932" s="219"/>
      <c r="W932" s="219"/>
      <c r="X932" s="219"/>
      <c r="Y932" s="219" t="s">
        <v>316</v>
      </c>
      <c r="Z932" s="220"/>
      <c r="AA932" s="22"/>
      <c r="AB932" s="24"/>
      <c r="AC932" s="11" t="str">
        <f t="shared" si="56"/>
        <v/>
      </c>
    </row>
    <row r="933" spans="5:29" hidden="1" x14ac:dyDescent="0.2">
      <c r="E933" s="20">
        <v>341</v>
      </c>
      <c r="F933" s="261" t="s">
        <v>149</v>
      </c>
      <c r="G933" s="262"/>
      <c r="H933" s="344"/>
      <c r="I933" s="344"/>
      <c r="J933" s="219">
        <v>199999</v>
      </c>
      <c r="K933" s="219"/>
      <c r="L933" s="219"/>
      <c r="M933" s="227" t="s">
        <v>733</v>
      </c>
      <c r="N933" s="227"/>
      <c r="O933" s="219">
        <v>19999</v>
      </c>
      <c r="P933" s="219"/>
      <c r="Q933" s="219">
        <f t="shared" si="57"/>
        <v>180000</v>
      </c>
      <c r="R933" s="219"/>
      <c r="S933" s="219"/>
      <c r="T933" s="219" t="s">
        <v>732</v>
      </c>
      <c r="U933" s="219"/>
      <c r="V933" s="219"/>
      <c r="W933" s="219"/>
      <c r="X933" s="219"/>
      <c r="Y933" s="219" t="s">
        <v>731</v>
      </c>
      <c r="Z933" s="220"/>
      <c r="AA933" s="22"/>
      <c r="AB933" s="24"/>
      <c r="AC933" s="11" t="str">
        <f t="shared" si="56"/>
        <v/>
      </c>
    </row>
    <row r="934" spans="5:29" hidden="1" x14ac:dyDescent="0.2">
      <c r="E934" s="20">
        <v>342</v>
      </c>
      <c r="F934" s="261" t="s">
        <v>149</v>
      </c>
      <c r="G934" s="262"/>
      <c r="H934" s="344"/>
      <c r="I934" s="344"/>
      <c r="J934" s="219">
        <v>6600</v>
      </c>
      <c r="K934" s="219"/>
      <c r="L934" s="219"/>
      <c r="M934" s="227">
        <v>1360</v>
      </c>
      <c r="N934" s="227"/>
      <c r="O934" s="219">
        <v>0</v>
      </c>
      <c r="P934" s="219"/>
      <c r="Q934" s="219">
        <f t="shared" si="57"/>
        <v>6600</v>
      </c>
      <c r="R934" s="219"/>
      <c r="S934" s="219"/>
      <c r="T934" s="219" t="s">
        <v>730</v>
      </c>
      <c r="U934" s="219"/>
      <c r="V934" s="219"/>
      <c r="W934" s="219"/>
      <c r="X934" s="219"/>
      <c r="Y934" s="219" t="s">
        <v>729</v>
      </c>
      <c r="Z934" s="220"/>
      <c r="AA934" s="22"/>
      <c r="AB934" s="24"/>
      <c r="AC934" s="11" t="str">
        <f t="shared" si="56"/>
        <v/>
      </c>
    </row>
    <row r="935" spans="5:29" hidden="1" x14ac:dyDescent="0.2">
      <c r="E935" s="20">
        <v>343</v>
      </c>
      <c r="F935" s="208" t="s">
        <v>12</v>
      </c>
      <c r="G935" s="209"/>
      <c r="H935" s="344"/>
      <c r="I935" s="344"/>
      <c r="J935" s="219">
        <v>81900</v>
      </c>
      <c r="K935" s="219"/>
      <c r="L935" s="219"/>
      <c r="M935" s="334">
        <v>161</v>
      </c>
      <c r="N935" s="334"/>
      <c r="O935" s="219">
        <v>0</v>
      </c>
      <c r="P935" s="219"/>
      <c r="Q935" s="219">
        <f t="shared" si="57"/>
        <v>81900</v>
      </c>
      <c r="R935" s="219"/>
      <c r="S935" s="219"/>
      <c r="T935" s="219" t="s">
        <v>104</v>
      </c>
      <c r="U935" s="219"/>
      <c r="V935" s="219"/>
      <c r="W935" s="219"/>
      <c r="X935" s="219"/>
      <c r="Y935" s="219" t="s">
        <v>728</v>
      </c>
      <c r="Z935" s="220"/>
      <c r="AA935" s="22"/>
      <c r="AB935" s="24"/>
      <c r="AC935" s="11" t="str">
        <f t="shared" si="56"/>
        <v/>
      </c>
    </row>
    <row r="936" spans="5:29" hidden="1" x14ac:dyDescent="0.2">
      <c r="E936" s="20">
        <v>344</v>
      </c>
      <c r="F936" s="208" t="s">
        <v>12</v>
      </c>
      <c r="G936" s="209"/>
      <c r="H936" s="344"/>
      <c r="I936" s="344"/>
      <c r="J936" s="219">
        <v>42000</v>
      </c>
      <c r="K936" s="219"/>
      <c r="L936" s="219"/>
      <c r="M936" s="334">
        <v>212</v>
      </c>
      <c r="N936" s="334"/>
      <c r="O936" s="219">
        <v>0</v>
      </c>
      <c r="P936" s="219"/>
      <c r="Q936" s="219">
        <f t="shared" si="57"/>
        <v>42000</v>
      </c>
      <c r="R936" s="219"/>
      <c r="S936" s="219"/>
      <c r="T936" s="219" t="s">
        <v>102</v>
      </c>
      <c r="U936" s="219"/>
      <c r="V936" s="219"/>
      <c r="W936" s="219"/>
      <c r="X936" s="219"/>
      <c r="Y936" s="223" t="s">
        <v>727</v>
      </c>
      <c r="Z936" s="232"/>
      <c r="AA936" s="22"/>
      <c r="AB936" s="24"/>
      <c r="AC936" s="11" t="str">
        <f t="shared" si="56"/>
        <v/>
      </c>
    </row>
    <row r="937" spans="5:29" hidden="1" x14ac:dyDescent="0.2">
      <c r="E937" s="20">
        <v>345</v>
      </c>
      <c r="F937" s="208" t="s">
        <v>12</v>
      </c>
      <c r="G937" s="209"/>
      <c r="H937" s="344"/>
      <c r="I937" s="344"/>
      <c r="J937" s="219">
        <v>145950</v>
      </c>
      <c r="K937" s="219"/>
      <c r="L937" s="219"/>
      <c r="M937" s="334">
        <v>258</v>
      </c>
      <c r="N937" s="334"/>
      <c r="O937" s="219">
        <v>0</v>
      </c>
      <c r="P937" s="219"/>
      <c r="Q937" s="219">
        <f t="shared" si="57"/>
        <v>145950</v>
      </c>
      <c r="R937" s="219"/>
      <c r="S937" s="219"/>
      <c r="T937" s="219" t="s">
        <v>100</v>
      </c>
      <c r="U937" s="219"/>
      <c r="V937" s="219"/>
      <c r="W937" s="219"/>
      <c r="X937" s="219"/>
      <c r="Y937" s="219" t="s">
        <v>726</v>
      </c>
      <c r="Z937" s="220"/>
      <c r="AA937" s="22"/>
      <c r="AB937" s="24"/>
      <c r="AC937" s="11" t="str">
        <f t="shared" si="56"/>
        <v/>
      </c>
    </row>
    <row r="938" spans="5:29" hidden="1" x14ac:dyDescent="0.2">
      <c r="E938" s="20">
        <v>346</v>
      </c>
      <c r="F938" s="208" t="s">
        <v>12</v>
      </c>
      <c r="G938" s="209"/>
      <c r="H938" s="344"/>
      <c r="I938" s="344"/>
      <c r="J938" s="219">
        <v>119700</v>
      </c>
      <c r="K938" s="219"/>
      <c r="L938" s="219"/>
      <c r="M938" s="227">
        <v>1154</v>
      </c>
      <c r="N938" s="227"/>
      <c r="O938" s="219">
        <v>0</v>
      </c>
      <c r="P938" s="219"/>
      <c r="Q938" s="219">
        <f t="shared" si="57"/>
        <v>119700</v>
      </c>
      <c r="R938" s="219"/>
      <c r="S938" s="219"/>
      <c r="T938" s="219" t="s">
        <v>268</v>
      </c>
      <c r="U938" s="219"/>
      <c r="V938" s="219"/>
      <c r="W938" s="219"/>
      <c r="X938" s="219"/>
      <c r="Y938" s="219" t="s">
        <v>725</v>
      </c>
      <c r="Z938" s="220"/>
      <c r="AA938" s="22"/>
      <c r="AB938" s="24"/>
      <c r="AC938" s="11" t="str">
        <f t="shared" si="56"/>
        <v/>
      </c>
    </row>
    <row r="939" spans="5:29" hidden="1" x14ac:dyDescent="0.2">
      <c r="E939" s="20">
        <v>347</v>
      </c>
      <c r="F939" s="208" t="s">
        <v>12</v>
      </c>
      <c r="G939" s="209"/>
      <c r="H939" s="344"/>
      <c r="I939" s="344"/>
      <c r="J939" s="219">
        <v>139650</v>
      </c>
      <c r="K939" s="219"/>
      <c r="L939" s="219"/>
      <c r="M939" s="227">
        <v>1155</v>
      </c>
      <c r="N939" s="227"/>
      <c r="O939" s="219">
        <v>0</v>
      </c>
      <c r="P939" s="219"/>
      <c r="Q939" s="219">
        <f t="shared" si="57"/>
        <v>139650</v>
      </c>
      <c r="R939" s="219"/>
      <c r="S939" s="219"/>
      <c r="T939" s="219" t="s">
        <v>268</v>
      </c>
      <c r="U939" s="219"/>
      <c r="V939" s="219"/>
      <c r="W939" s="219"/>
      <c r="X939" s="219"/>
      <c r="Y939" s="219" t="s">
        <v>724</v>
      </c>
      <c r="Z939" s="220"/>
      <c r="AA939" s="22"/>
      <c r="AB939" s="21"/>
      <c r="AC939" s="11" t="str">
        <f t="shared" si="56"/>
        <v/>
      </c>
    </row>
    <row r="940" spans="5:29" hidden="1" x14ac:dyDescent="0.2">
      <c r="E940" s="20">
        <v>348</v>
      </c>
      <c r="F940" s="208" t="s">
        <v>12</v>
      </c>
      <c r="G940" s="209"/>
      <c r="H940" s="344"/>
      <c r="I940" s="344"/>
      <c r="J940" s="219">
        <v>3957</v>
      </c>
      <c r="K940" s="219"/>
      <c r="L940" s="219"/>
      <c r="M940" s="227">
        <v>1350</v>
      </c>
      <c r="N940" s="227"/>
      <c r="O940" s="219">
        <v>0</v>
      </c>
      <c r="P940" s="219"/>
      <c r="Q940" s="219">
        <f t="shared" si="57"/>
        <v>3957</v>
      </c>
      <c r="R940" s="219"/>
      <c r="S940" s="219"/>
      <c r="T940" s="219" t="s">
        <v>723</v>
      </c>
      <c r="U940" s="219"/>
      <c r="V940" s="219"/>
      <c r="W940" s="219"/>
      <c r="X940" s="219"/>
      <c r="Y940" s="223" t="s">
        <v>722</v>
      </c>
      <c r="Z940" s="232"/>
      <c r="AA940" s="22"/>
      <c r="AB940" s="24"/>
      <c r="AC940" s="11" t="str">
        <f t="shared" si="56"/>
        <v/>
      </c>
    </row>
    <row r="941" spans="5:29" hidden="1" x14ac:dyDescent="0.2">
      <c r="E941" s="20">
        <v>349</v>
      </c>
      <c r="F941" s="208" t="s">
        <v>12</v>
      </c>
      <c r="G941" s="209"/>
      <c r="H941" s="344"/>
      <c r="I941" s="344"/>
      <c r="J941" s="219">
        <v>8845</v>
      </c>
      <c r="K941" s="219"/>
      <c r="L941" s="219"/>
      <c r="M941" s="227">
        <v>1359</v>
      </c>
      <c r="N941" s="227"/>
      <c r="O941" s="219">
        <v>0</v>
      </c>
      <c r="P941" s="219"/>
      <c r="Q941" s="219">
        <f t="shared" si="57"/>
        <v>8845</v>
      </c>
      <c r="R941" s="219"/>
      <c r="S941" s="219"/>
      <c r="T941" s="219" t="s">
        <v>721</v>
      </c>
      <c r="U941" s="219"/>
      <c r="V941" s="219"/>
      <c r="W941" s="219"/>
      <c r="X941" s="219"/>
      <c r="Y941" s="223" t="s">
        <v>720</v>
      </c>
      <c r="Z941" s="232"/>
      <c r="AA941" s="22"/>
      <c r="AB941" s="24"/>
      <c r="AC941" s="11" t="str">
        <f t="shared" si="56"/>
        <v/>
      </c>
    </row>
    <row r="942" spans="5:29" hidden="1" x14ac:dyDescent="0.2">
      <c r="E942" s="20">
        <v>350</v>
      </c>
      <c r="F942" s="208" t="s">
        <v>12</v>
      </c>
      <c r="G942" s="209"/>
      <c r="H942" s="344"/>
      <c r="I942" s="344"/>
      <c r="J942" s="219">
        <v>28200</v>
      </c>
      <c r="K942" s="219"/>
      <c r="L942" s="219"/>
      <c r="M942" s="227" t="s">
        <v>719</v>
      </c>
      <c r="N942" s="227"/>
      <c r="O942" s="219">
        <v>2820</v>
      </c>
      <c r="P942" s="219"/>
      <c r="Q942" s="219">
        <f t="shared" si="57"/>
        <v>25380</v>
      </c>
      <c r="R942" s="219"/>
      <c r="S942" s="219"/>
      <c r="T942" s="219" t="s">
        <v>718</v>
      </c>
      <c r="U942" s="219"/>
      <c r="V942" s="219"/>
      <c r="W942" s="219"/>
      <c r="X942" s="219"/>
      <c r="Y942" s="223" t="s">
        <v>717</v>
      </c>
      <c r="Z942" s="232"/>
      <c r="AA942" s="22"/>
      <c r="AB942" s="24"/>
      <c r="AC942" s="11" t="str">
        <f t="shared" si="56"/>
        <v/>
      </c>
    </row>
    <row r="943" spans="5:29" hidden="1" x14ac:dyDescent="0.2">
      <c r="E943" s="20">
        <v>351</v>
      </c>
      <c r="F943" s="393" t="s">
        <v>12</v>
      </c>
      <c r="G943" s="366"/>
      <c r="H943" s="394"/>
      <c r="I943" s="394"/>
      <c r="J943" s="390">
        <v>6060</v>
      </c>
      <c r="K943" s="390"/>
      <c r="L943" s="390"/>
      <c r="M943" s="368" t="s">
        <v>716</v>
      </c>
      <c r="N943" s="368"/>
      <c r="O943" s="390">
        <v>0</v>
      </c>
      <c r="P943" s="390"/>
      <c r="Q943" s="349">
        <f t="shared" si="57"/>
        <v>6060</v>
      </c>
      <c r="R943" s="349"/>
      <c r="S943" s="349"/>
      <c r="T943" s="390" t="s">
        <v>715</v>
      </c>
      <c r="U943" s="390"/>
      <c r="V943" s="390"/>
      <c r="W943" s="390"/>
      <c r="X943" s="390"/>
      <c r="Y943" s="391" t="s">
        <v>715</v>
      </c>
      <c r="Z943" s="392"/>
      <c r="AA943" s="28"/>
      <c r="AB943" s="27"/>
      <c r="AC943" s="11" t="str">
        <f t="shared" si="56"/>
        <v/>
      </c>
    </row>
    <row r="944" spans="5:29" hidden="1" x14ac:dyDescent="0.2">
      <c r="E944" s="20">
        <v>352</v>
      </c>
      <c r="F944" s="383" t="s">
        <v>149</v>
      </c>
      <c r="G944" s="384"/>
      <c r="H944" s="217"/>
      <c r="I944" s="217"/>
      <c r="J944" s="206">
        <v>12450</v>
      </c>
      <c r="K944" s="206"/>
      <c r="L944" s="206"/>
      <c r="M944" s="385" t="s">
        <v>714</v>
      </c>
      <c r="N944" s="385"/>
      <c r="O944" s="206">
        <v>0</v>
      </c>
      <c r="P944" s="206"/>
      <c r="Q944" s="206">
        <f t="shared" si="57"/>
        <v>12450</v>
      </c>
      <c r="R944" s="206"/>
      <c r="S944" s="206"/>
      <c r="T944" s="206" t="s">
        <v>151</v>
      </c>
      <c r="U944" s="206"/>
      <c r="V944" s="206"/>
      <c r="W944" s="206"/>
      <c r="X944" s="206"/>
      <c r="Y944" s="206" t="s">
        <v>713</v>
      </c>
      <c r="Z944" s="207"/>
      <c r="AA944" s="22"/>
      <c r="AB944" s="24"/>
      <c r="AC944" s="11" t="str">
        <f t="shared" si="56"/>
        <v/>
      </c>
    </row>
    <row r="945" spans="5:29" hidden="1" x14ac:dyDescent="0.2">
      <c r="E945" s="20">
        <v>353</v>
      </c>
      <c r="F945" s="228" t="s">
        <v>12</v>
      </c>
      <c r="G945" s="344"/>
      <c r="H945" s="344"/>
      <c r="I945" s="344"/>
      <c r="J945" s="219">
        <v>14060</v>
      </c>
      <c r="K945" s="219"/>
      <c r="L945" s="219"/>
      <c r="M945" s="229">
        <v>1566</v>
      </c>
      <c r="N945" s="227"/>
      <c r="O945" s="219">
        <v>0</v>
      </c>
      <c r="P945" s="219"/>
      <c r="Q945" s="219">
        <f t="shared" ref="Q945:Q951" si="58">+J945-O945</f>
        <v>14060</v>
      </c>
      <c r="R945" s="219"/>
      <c r="S945" s="219"/>
      <c r="T945" s="219" t="s">
        <v>469</v>
      </c>
      <c r="U945" s="219"/>
      <c r="V945" s="219"/>
      <c r="W945" s="219"/>
      <c r="X945" s="219"/>
      <c r="Y945" s="298" t="s">
        <v>712</v>
      </c>
      <c r="Z945" s="337"/>
      <c r="AA945" s="22"/>
      <c r="AB945" s="24"/>
      <c r="AC945" s="11" t="str">
        <f t="shared" si="56"/>
        <v/>
      </c>
    </row>
    <row r="946" spans="5:29" hidden="1" x14ac:dyDescent="0.2">
      <c r="E946" s="20">
        <v>354</v>
      </c>
      <c r="F946" s="228" t="s">
        <v>67</v>
      </c>
      <c r="G946" s="344"/>
      <c r="H946" s="344"/>
      <c r="I946" s="344"/>
      <c r="J946" s="219">
        <v>1360</v>
      </c>
      <c r="K946" s="219"/>
      <c r="L946" s="219"/>
      <c r="M946" s="229">
        <v>1566</v>
      </c>
      <c r="N946" s="227"/>
      <c r="O946" s="219">
        <v>0</v>
      </c>
      <c r="P946" s="219"/>
      <c r="Q946" s="219">
        <f t="shared" si="58"/>
        <v>1360</v>
      </c>
      <c r="R946" s="219"/>
      <c r="S946" s="219"/>
      <c r="T946" s="219" t="s">
        <v>69</v>
      </c>
      <c r="U946" s="219"/>
      <c r="V946" s="219"/>
      <c r="W946" s="219"/>
      <c r="X946" s="219"/>
      <c r="Y946" s="298" t="s">
        <v>712</v>
      </c>
      <c r="Z946" s="337"/>
      <c r="AA946" s="22"/>
      <c r="AB946" s="24"/>
      <c r="AC946" s="11" t="str">
        <f t="shared" si="56"/>
        <v/>
      </c>
    </row>
    <row r="947" spans="5:29" hidden="1" x14ac:dyDescent="0.2">
      <c r="E947" s="20">
        <v>355</v>
      </c>
      <c r="F947" s="228" t="s">
        <v>12</v>
      </c>
      <c r="G947" s="344"/>
      <c r="H947" s="344"/>
      <c r="I947" s="344"/>
      <c r="J947" s="219">
        <v>770</v>
      </c>
      <c r="K947" s="219"/>
      <c r="L947" s="219"/>
      <c r="M947" s="229">
        <v>1566</v>
      </c>
      <c r="N947" s="227"/>
      <c r="O947" s="219">
        <v>0</v>
      </c>
      <c r="P947" s="219"/>
      <c r="Q947" s="219">
        <f t="shared" si="58"/>
        <v>770</v>
      </c>
      <c r="R947" s="219"/>
      <c r="S947" s="219"/>
      <c r="T947" s="219" t="s">
        <v>469</v>
      </c>
      <c r="U947" s="219"/>
      <c r="V947" s="219"/>
      <c r="W947" s="219"/>
      <c r="X947" s="219"/>
      <c r="Y947" s="298" t="s">
        <v>712</v>
      </c>
      <c r="Z947" s="337"/>
      <c r="AA947" s="22"/>
      <c r="AB947" s="3"/>
      <c r="AC947" s="11" t="str">
        <f t="shared" si="56"/>
        <v/>
      </c>
    </row>
    <row r="948" spans="5:29" hidden="1" x14ac:dyDescent="0.2">
      <c r="E948" s="20">
        <v>356</v>
      </c>
      <c r="F948" s="228" t="s">
        <v>12</v>
      </c>
      <c r="G948" s="344"/>
      <c r="H948" s="344"/>
      <c r="I948" s="344"/>
      <c r="J948" s="219">
        <v>2610</v>
      </c>
      <c r="K948" s="219"/>
      <c r="L948" s="219"/>
      <c r="M948" s="229">
        <v>1566</v>
      </c>
      <c r="N948" s="227"/>
      <c r="O948" s="219">
        <v>0</v>
      </c>
      <c r="P948" s="219"/>
      <c r="Q948" s="219">
        <f t="shared" si="58"/>
        <v>2610</v>
      </c>
      <c r="R948" s="219"/>
      <c r="S948" s="219"/>
      <c r="T948" s="219" t="s">
        <v>360</v>
      </c>
      <c r="U948" s="219"/>
      <c r="V948" s="219"/>
      <c r="W948" s="219"/>
      <c r="X948" s="219"/>
      <c r="Y948" s="298" t="s">
        <v>712</v>
      </c>
      <c r="Z948" s="337"/>
      <c r="AA948" s="22"/>
      <c r="AB948" s="24"/>
      <c r="AC948" s="11" t="str">
        <f t="shared" si="56"/>
        <v/>
      </c>
    </row>
    <row r="949" spans="5:29" hidden="1" x14ac:dyDescent="0.2">
      <c r="E949" s="20">
        <v>357</v>
      </c>
      <c r="F949" s="228" t="s">
        <v>12</v>
      </c>
      <c r="G949" s="344"/>
      <c r="H949" s="344"/>
      <c r="I949" s="344"/>
      <c r="J949" s="219">
        <v>53720</v>
      </c>
      <c r="K949" s="219"/>
      <c r="L949" s="219"/>
      <c r="M949" s="229">
        <v>1566</v>
      </c>
      <c r="N949" s="227"/>
      <c r="O949" s="219">
        <v>0</v>
      </c>
      <c r="P949" s="219"/>
      <c r="Q949" s="219">
        <f t="shared" si="58"/>
        <v>53720</v>
      </c>
      <c r="R949" s="219"/>
      <c r="S949" s="219"/>
      <c r="T949" s="219" t="s">
        <v>360</v>
      </c>
      <c r="U949" s="219"/>
      <c r="V949" s="219"/>
      <c r="W949" s="219"/>
      <c r="X949" s="219"/>
      <c r="Y949" s="298" t="s">
        <v>712</v>
      </c>
      <c r="Z949" s="337"/>
      <c r="AA949" s="22"/>
      <c r="AB949" s="24"/>
      <c r="AC949" s="11" t="str">
        <f t="shared" si="56"/>
        <v/>
      </c>
    </row>
    <row r="950" spans="5:29" hidden="1" x14ac:dyDescent="0.2">
      <c r="E950" s="20">
        <v>358</v>
      </c>
      <c r="F950" s="228" t="s">
        <v>12</v>
      </c>
      <c r="G950" s="344"/>
      <c r="H950" s="344"/>
      <c r="I950" s="344"/>
      <c r="J950" s="219">
        <v>770</v>
      </c>
      <c r="K950" s="219"/>
      <c r="L950" s="219"/>
      <c r="M950" s="229">
        <v>1566</v>
      </c>
      <c r="N950" s="227"/>
      <c r="O950" s="219">
        <v>0</v>
      </c>
      <c r="P950" s="219"/>
      <c r="Q950" s="219">
        <f t="shared" si="58"/>
        <v>770</v>
      </c>
      <c r="R950" s="219"/>
      <c r="S950" s="219"/>
      <c r="T950" s="219" t="s">
        <v>69</v>
      </c>
      <c r="U950" s="219"/>
      <c r="V950" s="219"/>
      <c r="W950" s="219"/>
      <c r="X950" s="219"/>
      <c r="Y950" s="298" t="s">
        <v>712</v>
      </c>
      <c r="Z950" s="337"/>
      <c r="AA950" s="22"/>
      <c r="AB950" s="24"/>
      <c r="AC950" s="11" t="str">
        <f t="shared" si="56"/>
        <v/>
      </c>
    </row>
    <row r="951" spans="5:29" hidden="1" x14ac:dyDescent="0.2">
      <c r="E951" s="20">
        <v>359</v>
      </c>
      <c r="F951" s="228" t="s">
        <v>67</v>
      </c>
      <c r="G951" s="344"/>
      <c r="H951" s="344"/>
      <c r="I951" s="344"/>
      <c r="J951" s="219">
        <v>16160</v>
      </c>
      <c r="K951" s="219"/>
      <c r="L951" s="219"/>
      <c r="M951" s="229">
        <v>1566</v>
      </c>
      <c r="N951" s="227"/>
      <c r="O951" s="219">
        <v>0</v>
      </c>
      <c r="P951" s="219"/>
      <c r="Q951" s="219">
        <f t="shared" si="58"/>
        <v>16160</v>
      </c>
      <c r="R951" s="219"/>
      <c r="S951" s="219"/>
      <c r="T951" s="219" t="s">
        <v>360</v>
      </c>
      <c r="U951" s="219"/>
      <c r="V951" s="219"/>
      <c r="W951" s="219"/>
      <c r="X951" s="219"/>
      <c r="Y951" s="298" t="s">
        <v>712</v>
      </c>
      <c r="Z951" s="337"/>
      <c r="AA951" s="22"/>
      <c r="AB951" s="24"/>
      <c r="AC951" s="11" t="str">
        <f t="shared" si="56"/>
        <v/>
      </c>
    </row>
    <row r="952" spans="5:29" hidden="1" x14ac:dyDescent="0.2">
      <c r="E952" s="20">
        <v>360</v>
      </c>
      <c r="F952" s="208" t="s">
        <v>12</v>
      </c>
      <c r="G952" s="209"/>
      <c r="H952" s="344"/>
      <c r="I952" s="344"/>
      <c r="J952" s="219">
        <v>166000</v>
      </c>
      <c r="K952" s="219"/>
      <c r="L952" s="219"/>
      <c r="M952" s="387">
        <v>1492</v>
      </c>
      <c r="N952" s="387"/>
      <c r="O952" s="219">
        <v>0</v>
      </c>
      <c r="P952" s="219"/>
      <c r="Q952" s="219">
        <f t="shared" ref="Q952:Q983" si="59">J952-O952</f>
        <v>166000</v>
      </c>
      <c r="R952" s="219"/>
      <c r="S952" s="219"/>
      <c r="T952" s="219" t="s">
        <v>73</v>
      </c>
      <c r="U952" s="219"/>
      <c r="V952" s="219"/>
      <c r="W952" s="219"/>
      <c r="X952" s="219"/>
      <c r="Y952" s="223" t="s">
        <v>711</v>
      </c>
      <c r="Z952" s="232"/>
      <c r="AA952" s="22"/>
      <c r="AB952" s="24"/>
      <c r="AC952" s="11" t="str">
        <f t="shared" si="56"/>
        <v/>
      </c>
    </row>
    <row r="953" spans="5:29" hidden="1" x14ac:dyDescent="0.2">
      <c r="E953" s="20">
        <v>361</v>
      </c>
      <c r="F953" s="208" t="s">
        <v>12</v>
      </c>
      <c r="G953" s="209"/>
      <c r="H953" s="344"/>
      <c r="I953" s="344"/>
      <c r="J953" s="219">
        <v>37800</v>
      </c>
      <c r="K953" s="219"/>
      <c r="L953" s="219"/>
      <c r="M953" s="387">
        <v>1493</v>
      </c>
      <c r="N953" s="387"/>
      <c r="O953" s="219">
        <v>0</v>
      </c>
      <c r="P953" s="219"/>
      <c r="Q953" s="219">
        <f t="shared" si="59"/>
        <v>37800</v>
      </c>
      <c r="R953" s="219"/>
      <c r="S953" s="219"/>
      <c r="T953" s="219" t="s">
        <v>73</v>
      </c>
      <c r="U953" s="219"/>
      <c r="V953" s="219"/>
      <c r="W953" s="219"/>
      <c r="X953" s="219"/>
      <c r="Y953" s="223" t="s">
        <v>710</v>
      </c>
      <c r="Z953" s="232"/>
      <c r="AA953" s="22"/>
      <c r="AB953" s="24"/>
      <c r="AC953" s="11" t="str">
        <f t="shared" si="56"/>
        <v/>
      </c>
    </row>
    <row r="954" spans="5:29" hidden="1" x14ac:dyDescent="0.2">
      <c r="E954" s="20">
        <v>362</v>
      </c>
      <c r="F954" s="208" t="s">
        <v>12</v>
      </c>
      <c r="G954" s="209"/>
      <c r="H954" s="344"/>
      <c r="I954" s="344"/>
      <c r="J954" s="219">
        <v>1770</v>
      </c>
      <c r="K954" s="219"/>
      <c r="L954" s="219"/>
      <c r="M954" s="227">
        <v>1250</v>
      </c>
      <c r="N954" s="227"/>
      <c r="O954" s="219">
        <v>0</v>
      </c>
      <c r="P954" s="219"/>
      <c r="Q954" s="219">
        <f t="shared" si="59"/>
        <v>1770</v>
      </c>
      <c r="R954" s="219"/>
      <c r="S954" s="219"/>
      <c r="T954" s="219" t="s">
        <v>703</v>
      </c>
      <c r="U954" s="219"/>
      <c r="V954" s="219"/>
      <c r="W954" s="219"/>
      <c r="X954" s="219"/>
      <c r="Y954" s="219" t="s">
        <v>587</v>
      </c>
      <c r="Z954" s="220"/>
      <c r="AA954" s="22"/>
      <c r="AB954" s="24"/>
      <c r="AC954" s="11" t="str">
        <f t="shared" si="56"/>
        <v/>
      </c>
    </row>
    <row r="955" spans="5:29" hidden="1" x14ac:dyDescent="0.2">
      <c r="E955" s="20">
        <v>363</v>
      </c>
      <c r="F955" s="208" t="s">
        <v>12</v>
      </c>
      <c r="G955" s="209"/>
      <c r="H955" s="344"/>
      <c r="I955" s="344"/>
      <c r="J955" s="219">
        <v>15374</v>
      </c>
      <c r="K955" s="219"/>
      <c r="L955" s="219"/>
      <c r="M955" s="227">
        <v>1266</v>
      </c>
      <c r="N955" s="227"/>
      <c r="O955" s="219">
        <v>0</v>
      </c>
      <c r="P955" s="219"/>
      <c r="Q955" s="219">
        <f t="shared" si="59"/>
        <v>15374</v>
      </c>
      <c r="R955" s="219"/>
      <c r="S955" s="219"/>
      <c r="T955" s="219" t="s">
        <v>593</v>
      </c>
      <c r="U955" s="219"/>
      <c r="V955" s="219"/>
      <c r="W955" s="219"/>
      <c r="X955" s="219"/>
      <c r="Y955" s="219" t="s">
        <v>587</v>
      </c>
      <c r="Z955" s="220"/>
      <c r="AA955" s="22"/>
      <c r="AB955" s="24"/>
      <c r="AC955" s="11" t="str">
        <f t="shared" si="56"/>
        <v/>
      </c>
    </row>
    <row r="956" spans="5:29" hidden="1" x14ac:dyDescent="0.2">
      <c r="E956" s="20">
        <v>364</v>
      </c>
      <c r="F956" s="208" t="s">
        <v>12</v>
      </c>
      <c r="G956" s="209"/>
      <c r="H956" s="344"/>
      <c r="I956" s="344"/>
      <c r="J956" s="219">
        <v>12149</v>
      </c>
      <c r="K956" s="219"/>
      <c r="L956" s="219"/>
      <c r="M956" s="227">
        <v>1262</v>
      </c>
      <c r="N956" s="227"/>
      <c r="O956" s="219">
        <v>0</v>
      </c>
      <c r="P956" s="219"/>
      <c r="Q956" s="219">
        <f t="shared" si="59"/>
        <v>12149</v>
      </c>
      <c r="R956" s="219"/>
      <c r="S956" s="219"/>
      <c r="T956" s="219" t="s">
        <v>688</v>
      </c>
      <c r="U956" s="219"/>
      <c r="V956" s="219"/>
      <c r="W956" s="219"/>
      <c r="X956" s="219"/>
      <c r="Y956" s="219" t="s">
        <v>587</v>
      </c>
      <c r="Z956" s="220"/>
      <c r="AA956" s="22"/>
      <c r="AB956" s="24"/>
      <c r="AC956" s="11" t="str">
        <f t="shared" si="56"/>
        <v/>
      </c>
    </row>
    <row r="957" spans="5:29" hidden="1" x14ac:dyDescent="0.2">
      <c r="E957" s="20">
        <v>365</v>
      </c>
      <c r="F957" s="208" t="s">
        <v>12</v>
      </c>
      <c r="G957" s="209"/>
      <c r="H957" s="344"/>
      <c r="I957" s="344"/>
      <c r="J957" s="219">
        <v>3568</v>
      </c>
      <c r="K957" s="219"/>
      <c r="L957" s="219"/>
      <c r="M957" s="227">
        <v>1297</v>
      </c>
      <c r="N957" s="227"/>
      <c r="O957" s="219">
        <v>0</v>
      </c>
      <c r="P957" s="219"/>
      <c r="Q957" s="219">
        <f t="shared" si="59"/>
        <v>3568</v>
      </c>
      <c r="R957" s="219"/>
      <c r="S957" s="219"/>
      <c r="T957" s="219" t="s">
        <v>593</v>
      </c>
      <c r="U957" s="219"/>
      <c r="V957" s="219"/>
      <c r="W957" s="219"/>
      <c r="X957" s="219"/>
      <c r="Y957" s="219" t="s">
        <v>587</v>
      </c>
      <c r="Z957" s="220"/>
      <c r="AA957" s="22"/>
      <c r="AB957" s="24"/>
      <c r="AC957" s="11" t="str">
        <f t="shared" si="56"/>
        <v/>
      </c>
    </row>
    <row r="958" spans="5:29" hidden="1" x14ac:dyDescent="0.2">
      <c r="E958" s="20">
        <v>366</v>
      </c>
      <c r="F958" s="208" t="s">
        <v>12</v>
      </c>
      <c r="G958" s="209"/>
      <c r="H958" s="344"/>
      <c r="I958" s="344"/>
      <c r="J958" s="219">
        <v>3174</v>
      </c>
      <c r="K958" s="219"/>
      <c r="L958" s="219"/>
      <c r="M958" s="227">
        <v>1263</v>
      </c>
      <c r="N958" s="227"/>
      <c r="O958" s="219">
        <v>0</v>
      </c>
      <c r="P958" s="219"/>
      <c r="Q958" s="219">
        <f t="shared" si="59"/>
        <v>3174</v>
      </c>
      <c r="R958" s="219"/>
      <c r="S958" s="219"/>
      <c r="T958" s="219" t="s">
        <v>703</v>
      </c>
      <c r="U958" s="219"/>
      <c r="V958" s="219"/>
      <c r="W958" s="219"/>
      <c r="X958" s="219"/>
      <c r="Y958" s="219" t="s">
        <v>587</v>
      </c>
      <c r="Z958" s="220"/>
      <c r="AA958" s="22"/>
      <c r="AB958" s="24"/>
      <c r="AC958" s="11" t="str">
        <f t="shared" si="56"/>
        <v/>
      </c>
    </row>
    <row r="959" spans="5:29" hidden="1" x14ac:dyDescent="0.2">
      <c r="E959" s="20">
        <v>367</v>
      </c>
      <c r="F959" s="208" t="s">
        <v>12</v>
      </c>
      <c r="G959" s="209"/>
      <c r="H959" s="344"/>
      <c r="I959" s="344"/>
      <c r="J959" s="219">
        <v>59382</v>
      </c>
      <c r="K959" s="219"/>
      <c r="L959" s="219"/>
      <c r="M959" s="227">
        <v>1272</v>
      </c>
      <c r="N959" s="227"/>
      <c r="O959" s="219">
        <v>0</v>
      </c>
      <c r="P959" s="219"/>
      <c r="Q959" s="219">
        <f t="shared" si="59"/>
        <v>59382</v>
      </c>
      <c r="R959" s="219"/>
      <c r="S959" s="219"/>
      <c r="T959" s="219" t="s">
        <v>709</v>
      </c>
      <c r="U959" s="219"/>
      <c r="V959" s="219"/>
      <c r="W959" s="219"/>
      <c r="X959" s="219"/>
      <c r="Y959" s="219" t="s">
        <v>604</v>
      </c>
      <c r="Z959" s="220"/>
      <c r="AA959" s="22"/>
      <c r="AB959" s="24"/>
      <c r="AC959" s="11" t="str">
        <f t="shared" si="56"/>
        <v/>
      </c>
    </row>
    <row r="960" spans="5:29" hidden="1" x14ac:dyDescent="0.2">
      <c r="E960" s="20">
        <v>368</v>
      </c>
      <c r="F960" s="208" t="s">
        <v>12</v>
      </c>
      <c r="G960" s="209"/>
      <c r="H960" s="344"/>
      <c r="I960" s="344"/>
      <c r="J960" s="219">
        <v>15991</v>
      </c>
      <c r="K960" s="219"/>
      <c r="L960" s="219"/>
      <c r="M960" s="227">
        <v>1261</v>
      </c>
      <c r="N960" s="227"/>
      <c r="O960" s="219">
        <v>0</v>
      </c>
      <c r="P960" s="219"/>
      <c r="Q960" s="219">
        <f t="shared" si="59"/>
        <v>15991</v>
      </c>
      <c r="R960" s="219"/>
      <c r="S960" s="219"/>
      <c r="T960" s="219" t="s">
        <v>593</v>
      </c>
      <c r="U960" s="219"/>
      <c r="V960" s="219"/>
      <c r="W960" s="219"/>
      <c r="X960" s="219"/>
      <c r="Y960" s="219" t="s">
        <v>587</v>
      </c>
      <c r="Z960" s="220"/>
      <c r="AA960" s="22"/>
      <c r="AB960" s="24"/>
      <c r="AC960" s="11" t="str">
        <f t="shared" si="56"/>
        <v/>
      </c>
    </row>
    <row r="961" spans="5:29" hidden="1" x14ac:dyDescent="0.2">
      <c r="E961" s="20">
        <v>369</v>
      </c>
      <c r="F961" s="208" t="s">
        <v>12</v>
      </c>
      <c r="G961" s="209"/>
      <c r="H961" s="344"/>
      <c r="I961" s="344"/>
      <c r="J961" s="219">
        <v>29925</v>
      </c>
      <c r="K961" s="219"/>
      <c r="L961" s="219"/>
      <c r="M961" s="227">
        <v>1289</v>
      </c>
      <c r="N961" s="227"/>
      <c r="O961" s="219">
        <v>0</v>
      </c>
      <c r="P961" s="219"/>
      <c r="Q961" s="219">
        <f t="shared" si="59"/>
        <v>29925</v>
      </c>
      <c r="R961" s="219"/>
      <c r="S961" s="219"/>
      <c r="T961" s="219" t="s">
        <v>80</v>
      </c>
      <c r="U961" s="219"/>
      <c r="V961" s="219"/>
      <c r="W961" s="219"/>
      <c r="X961" s="219"/>
      <c r="Y961" s="219" t="s">
        <v>708</v>
      </c>
      <c r="Z961" s="220"/>
      <c r="AA961" s="22"/>
      <c r="AB961" s="24"/>
      <c r="AC961" s="11" t="str">
        <f t="shared" si="56"/>
        <v/>
      </c>
    </row>
    <row r="962" spans="5:29" hidden="1" x14ac:dyDescent="0.2">
      <c r="E962" s="20">
        <v>370</v>
      </c>
      <c r="F962" s="208" t="s">
        <v>12</v>
      </c>
      <c r="G962" s="209"/>
      <c r="H962" s="344"/>
      <c r="I962" s="344"/>
      <c r="J962" s="219">
        <v>23888</v>
      </c>
      <c r="K962" s="219"/>
      <c r="L962" s="219"/>
      <c r="M962" s="229">
        <v>1265</v>
      </c>
      <c r="N962" s="229"/>
      <c r="O962" s="219">
        <v>0</v>
      </c>
      <c r="P962" s="219"/>
      <c r="Q962" s="219">
        <f t="shared" si="59"/>
        <v>23888</v>
      </c>
      <c r="R962" s="219"/>
      <c r="S962" s="219"/>
      <c r="T962" s="219" t="s">
        <v>689</v>
      </c>
      <c r="U962" s="219"/>
      <c r="V962" s="219"/>
      <c r="W962" s="219"/>
      <c r="X962" s="219"/>
      <c r="Y962" s="219" t="s">
        <v>587</v>
      </c>
      <c r="Z962" s="220"/>
      <c r="AA962" s="22"/>
      <c r="AB962" s="24"/>
      <c r="AC962" s="11" t="str">
        <f t="shared" si="56"/>
        <v/>
      </c>
    </row>
    <row r="963" spans="5:29" hidden="1" x14ac:dyDescent="0.2">
      <c r="E963" s="20">
        <v>371</v>
      </c>
      <c r="F963" s="208" t="s">
        <v>12</v>
      </c>
      <c r="G963" s="209"/>
      <c r="H963" s="344"/>
      <c r="I963" s="344"/>
      <c r="J963" s="219">
        <v>4273</v>
      </c>
      <c r="K963" s="219"/>
      <c r="L963" s="219"/>
      <c r="M963" s="227">
        <v>1264</v>
      </c>
      <c r="N963" s="227"/>
      <c r="O963" s="219">
        <v>0</v>
      </c>
      <c r="P963" s="219"/>
      <c r="Q963" s="219">
        <f t="shared" si="59"/>
        <v>4273</v>
      </c>
      <c r="R963" s="219"/>
      <c r="S963" s="219"/>
      <c r="T963" s="219" t="s">
        <v>687</v>
      </c>
      <c r="U963" s="219"/>
      <c r="V963" s="219"/>
      <c r="W963" s="219"/>
      <c r="X963" s="219"/>
      <c r="Y963" s="219" t="s">
        <v>587</v>
      </c>
      <c r="Z963" s="220"/>
      <c r="AA963" s="22"/>
      <c r="AB963" s="24"/>
      <c r="AC963" s="11" t="str">
        <f t="shared" si="56"/>
        <v/>
      </c>
    </row>
    <row r="964" spans="5:29" hidden="1" x14ac:dyDescent="0.2">
      <c r="E964" s="20">
        <v>372</v>
      </c>
      <c r="F964" s="208" t="s">
        <v>12</v>
      </c>
      <c r="G964" s="209"/>
      <c r="H964" s="344"/>
      <c r="I964" s="344"/>
      <c r="J964" s="219">
        <v>812</v>
      </c>
      <c r="K964" s="219"/>
      <c r="L964" s="219"/>
      <c r="M964" s="227">
        <v>1379</v>
      </c>
      <c r="N964" s="227"/>
      <c r="O964" s="219">
        <v>0</v>
      </c>
      <c r="P964" s="219"/>
      <c r="Q964" s="219">
        <f t="shared" si="59"/>
        <v>812</v>
      </c>
      <c r="R964" s="219"/>
      <c r="S964" s="219"/>
      <c r="T964" s="219" t="s">
        <v>703</v>
      </c>
      <c r="U964" s="219"/>
      <c r="V964" s="219"/>
      <c r="W964" s="219"/>
      <c r="X964" s="219"/>
      <c r="Y964" s="219" t="s">
        <v>587</v>
      </c>
      <c r="Z964" s="220"/>
      <c r="AA964" s="22"/>
      <c r="AB964" s="24"/>
      <c r="AC964" s="11" t="str">
        <f t="shared" si="56"/>
        <v/>
      </c>
    </row>
    <row r="965" spans="5:29" hidden="1" x14ac:dyDescent="0.2">
      <c r="E965" s="20">
        <v>373</v>
      </c>
      <c r="F965" s="208" t="s">
        <v>12</v>
      </c>
      <c r="G965" s="209"/>
      <c r="H965" s="344"/>
      <c r="I965" s="344"/>
      <c r="J965" s="219">
        <v>15600</v>
      </c>
      <c r="K965" s="219"/>
      <c r="L965" s="219"/>
      <c r="M965" s="227">
        <v>1377</v>
      </c>
      <c r="N965" s="227"/>
      <c r="O965" s="219">
        <v>0</v>
      </c>
      <c r="P965" s="219"/>
      <c r="Q965" s="219">
        <f t="shared" si="59"/>
        <v>15600</v>
      </c>
      <c r="R965" s="219"/>
      <c r="S965" s="219"/>
      <c r="T965" s="219" t="s">
        <v>304</v>
      </c>
      <c r="U965" s="219"/>
      <c r="V965" s="219"/>
      <c r="W965" s="219"/>
      <c r="X965" s="219"/>
      <c r="Y965" s="219" t="s">
        <v>707</v>
      </c>
      <c r="Z965" s="220"/>
      <c r="AA965" s="22"/>
      <c r="AB965" s="24"/>
      <c r="AC965" s="11" t="str">
        <f t="shared" si="56"/>
        <v/>
      </c>
    </row>
    <row r="966" spans="5:29" hidden="1" x14ac:dyDescent="0.2">
      <c r="E966" s="20">
        <v>374</v>
      </c>
      <c r="F966" s="208" t="s">
        <v>12</v>
      </c>
      <c r="G966" s="209"/>
      <c r="H966" s="344"/>
      <c r="I966" s="344"/>
      <c r="J966" s="219">
        <v>5374</v>
      </c>
      <c r="K966" s="219"/>
      <c r="L966" s="219"/>
      <c r="M966" s="227">
        <v>1376</v>
      </c>
      <c r="N966" s="229"/>
      <c r="O966" s="219">
        <v>0</v>
      </c>
      <c r="P966" s="219"/>
      <c r="Q966" s="219">
        <f t="shared" si="59"/>
        <v>5374</v>
      </c>
      <c r="R966" s="219"/>
      <c r="S966" s="219"/>
      <c r="T966" s="219" t="s">
        <v>593</v>
      </c>
      <c r="U966" s="219"/>
      <c r="V966" s="219"/>
      <c r="W966" s="219"/>
      <c r="X966" s="219"/>
      <c r="Y966" s="219" t="s">
        <v>587</v>
      </c>
      <c r="Z966" s="220"/>
      <c r="AA966" s="22"/>
      <c r="AB966" s="24"/>
      <c r="AC966" s="11" t="str">
        <f t="shared" si="56"/>
        <v/>
      </c>
    </row>
    <row r="967" spans="5:29" hidden="1" x14ac:dyDescent="0.2">
      <c r="E967" s="20">
        <v>375</v>
      </c>
      <c r="F967" s="208" t="s">
        <v>12</v>
      </c>
      <c r="G967" s="209"/>
      <c r="H967" s="344"/>
      <c r="I967" s="344"/>
      <c r="J967" s="219">
        <v>4522</v>
      </c>
      <c r="K967" s="219"/>
      <c r="L967" s="219"/>
      <c r="M967" s="227">
        <v>1375</v>
      </c>
      <c r="N967" s="229"/>
      <c r="O967" s="219">
        <v>0</v>
      </c>
      <c r="P967" s="219"/>
      <c r="Q967" s="219">
        <f t="shared" si="59"/>
        <v>4522</v>
      </c>
      <c r="R967" s="219"/>
      <c r="S967" s="219"/>
      <c r="T967" s="219" t="s">
        <v>90</v>
      </c>
      <c r="U967" s="219"/>
      <c r="V967" s="219"/>
      <c r="W967" s="219"/>
      <c r="X967" s="219"/>
      <c r="Y967" s="219" t="s">
        <v>706</v>
      </c>
      <c r="Z967" s="220"/>
      <c r="AA967" s="22"/>
      <c r="AB967" s="24"/>
      <c r="AC967" s="11" t="str">
        <f t="shared" si="56"/>
        <v/>
      </c>
    </row>
    <row r="968" spans="5:29" hidden="1" x14ac:dyDescent="0.2">
      <c r="E968" s="20">
        <v>376</v>
      </c>
      <c r="F968" s="208" t="s">
        <v>12</v>
      </c>
      <c r="G968" s="209"/>
      <c r="H968" s="344"/>
      <c r="I968" s="344"/>
      <c r="J968" s="219">
        <v>12200</v>
      </c>
      <c r="K968" s="219"/>
      <c r="L968" s="219"/>
      <c r="M968" s="227">
        <v>1384</v>
      </c>
      <c r="N968" s="229"/>
      <c r="O968" s="219">
        <v>0</v>
      </c>
      <c r="P968" s="219"/>
      <c r="Q968" s="219">
        <f t="shared" si="59"/>
        <v>12200</v>
      </c>
      <c r="R968" s="219"/>
      <c r="S968" s="219"/>
      <c r="T968" s="219" t="s">
        <v>593</v>
      </c>
      <c r="U968" s="219"/>
      <c r="V968" s="219"/>
      <c r="W968" s="219"/>
      <c r="X968" s="219"/>
      <c r="Y968" s="219" t="s">
        <v>587</v>
      </c>
      <c r="Z968" s="220"/>
      <c r="AA968" s="22"/>
      <c r="AB968" s="24"/>
      <c r="AC968" s="11" t="str">
        <f t="shared" si="56"/>
        <v/>
      </c>
    </row>
    <row r="969" spans="5:29" hidden="1" x14ac:dyDescent="0.2">
      <c r="E969" s="20">
        <v>377</v>
      </c>
      <c r="F969" s="208" t="s">
        <v>12</v>
      </c>
      <c r="G969" s="209"/>
      <c r="H969" s="344"/>
      <c r="I969" s="344"/>
      <c r="J969" s="219">
        <v>1499</v>
      </c>
      <c r="K969" s="219"/>
      <c r="L969" s="219"/>
      <c r="M969" s="227">
        <v>1378</v>
      </c>
      <c r="N969" s="229"/>
      <c r="O969" s="219">
        <v>0</v>
      </c>
      <c r="P969" s="219"/>
      <c r="Q969" s="219">
        <f t="shared" si="59"/>
        <v>1499</v>
      </c>
      <c r="R969" s="219"/>
      <c r="S969" s="219"/>
      <c r="T969" s="219" t="s">
        <v>703</v>
      </c>
      <c r="U969" s="219"/>
      <c r="V969" s="219"/>
      <c r="W969" s="219"/>
      <c r="X969" s="219"/>
      <c r="Y969" s="219" t="s">
        <v>587</v>
      </c>
      <c r="Z969" s="220"/>
      <c r="AA969" s="22"/>
      <c r="AB969" s="24"/>
      <c r="AC969" s="11" t="str">
        <f t="shared" si="56"/>
        <v/>
      </c>
    </row>
    <row r="970" spans="5:29" hidden="1" x14ac:dyDescent="0.2">
      <c r="E970" s="20">
        <v>378</v>
      </c>
      <c r="F970" s="208" t="s">
        <v>12</v>
      </c>
      <c r="G970" s="209"/>
      <c r="H970" s="344"/>
      <c r="I970" s="344"/>
      <c r="J970" s="219">
        <v>52500</v>
      </c>
      <c r="K970" s="219"/>
      <c r="L970" s="219"/>
      <c r="M970" s="227">
        <v>1046</v>
      </c>
      <c r="N970" s="229"/>
      <c r="O970" s="219">
        <v>0</v>
      </c>
      <c r="P970" s="219"/>
      <c r="Q970" s="219">
        <f t="shared" si="59"/>
        <v>52500</v>
      </c>
      <c r="R970" s="219"/>
      <c r="S970" s="219"/>
      <c r="T970" s="219" t="s">
        <v>230</v>
      </c>
      <c r="U970" s="219"/>
      <c r="V970" s="219"/>
      <c r="W970" s="219"/>
      <c r="X970" s="219"/>
      <c r="Y970" s="219" t="s">
        <v>705</v>
      </c>
      <c r="Z970" s="220"/>
      <c r="AA970" s="22"/>
      <c r="AB970" s="24"/>
      <c r="AC970" s="11" t="str">
        <f t="shared" si="56"/>
        <v/>
      </c>
    </row>
    <row r="971" spans="5:29" hidden="1" x14ac:dyDescent="0.2">
      <c r="E971" s="20">
        <v>379</v>
      </c>
      <c r="F971" s="208" t="s">
        <v>12</v>
      </c>
      <c r="G971" s="209"/>
      <c r="H971" s="344"/>
      <c r="I971" s="344"/>
      <c r="J971" s="219">
        <v>15750</v>
      </c>
      <c r="K971" s="219"/>
      <c r="L971" s="219"/>
      <c r="M971" s="227">
        <v>1439</v>
      </c>
      <c r="N971" s="229"/>
      <c r="O971" s="219">
        <v>0</v>
      </c>
      <c r="P971" s="219"/>
      <c r="Q971" s="219">
        <f t="shared" si="59"/>
        <v>15750</v>
      </c>
      <c r="R971" s="219"/>
      <c r="S971" s="219"/>
      <c r="T971" s="219" t="s">
        <v>601</v>
      </c>
      <c r="U971" s="219"/>
      <c r="V971" s="219"/>
      <c r="W971" s="219"/>
      <c r="X971" s="219"/>
      <c r="Y971" s="223" t="s">
        <v>704</v>
      </c>
      <c r="Z971" s="232"/>
      <c r="AA971" s="22"/>
      <c r="AB971" s="24"/>
      <c r="AC971" s="11" t="str">
        <f t="shared" si="56"/>
        <v/>
      </c>
    </row>
    <row r="972" spans="5:29" hidden="1" x14ac:dyDescent="0.2">
      <c r="E972" s="20">
        <v>380</v>
      </c>
      <c r="F972" s="208" t="s">
        <v>12</v>
      </c>
      <c r="G972" s="209"/>
      <c r="H972" s="344"/>
      <c r="I972" s="344"/>
      <c r="J972" s="219">
        <v>7675</v>
      </c>
      <c r="K972" s="219"/>
      <c r="L972" s="219"/>
      <c r="M972" s="227">
        <v>1440</v>
      </c>
      <c r="N972" s="227"/>
      <c r="O972" s="219">
        <v>0</v>
      </c>
      <c r="P972" s="219"/>
      <c r="Q972" s="219">
        <f t="shared" si="59"/>
        <v>7675</v>
      </c>
      <c r="R972" s="219"/>
      <c r="S972" s="219"/>
      <c r="T972" s="219" t="s">
        <v>703</v>
      </c>
      <c r="U972" s="219"/>
      <c r="V972" s="219"/>
      <c r="W972" s="219"/>
      <c r="X972" s="219"/>
      <c r="Y972" s="219" t="s">
        <v>587</v>
      </c>
      <c r="Z972" s="220"/>
      <c r="AA972" s="22"/>
      <c r="AB972" s="24"/>
      <c r="AC972" s="11" t="str">
        <f t="shared" si="56"/>
        <v/>
      </c>
    </row>
    <row r="973" spans="5:29" hidden="1" x14ac:dyDescent="0.2">
      <c r="E973" s="20">
        <v>381</v>
      </c>
      <c r="F973" s="208" t="s">
        <v>12</v>
      </c>
      <c r="G973" s="209"/>
      <c r="H973" s="344"/>
      <c r="I973" s="344"/>
      <c r="J973" s="219">
        <v>166320</v>
      </c>
      <c r="K973" s="219"/>
      <c r="L973" s="219"/>
      <c r="M973" s="227">
        <v>1442</v>
      </c>
      <c r="N973" s="227"/>
      <c r="O973" s="219">
        <v>0</v>
      </c>
      <c r="P973" s="219"/>
      <c r="Q973" s="219">
        <f t="shared" si="59"/>
        <v>166320</v>
      </c>
      <c r="R973" s="219"/>
      <c r="S973" s="219"/>
      <c r="T973" s="219" t="s">
        <v>76</v>
      </c>
      <c r="U973" s="219"/>
      <c r="V973" s="219"/>
      <c r="W973" s="219"/>
      <c r="X973" s="219"/>
      <c r="Y973" s="223" t="s">
        <v>702</v>
      </c>
      <c r="Z973" s="232"/>
      <c r="AA973" s="22"/>
      <c r="AB973" s="24"/>
      <c r="AC973" s="11" t="str">
        <f t="shared" si="56"/>
        <v/>
      </c>
    </row>
    <row r="974" spans="5:29" hidden="1" x14ac:dyDescent="0.2">
      <c r="E974" s="20">
        <v>382</v>
      </c>
      <c r="F974" s="208" t="s">
        <v>12</v>
      </c>
      <c r="G974" s="209"/>
      <c r="H974" s="344"/>
      <c r="I974" s="344"/>
      <c r="J974" s="219">
        <v>31750</v>
      </c>
      <c r="K974" s="219"/>
      <c r="L974" s="219"/>
      <c r="M974" s="227">
        <v>1443</v>
      </c>
      <c r="N974" s="227"/>
      <c r="O974" s="219">
        <v>0</v>
      </c>
      <c r="P974" s="219"/>
      <c r="Q974" s="219">
        <f t="shared" si="59"/>
        <v>31750</v>
      </c>
      <c r="R974" s="219"/>
      <c r="S974" s="219"/>
      <c r="T974" s="219" t="s">
        <v>73</v>
      </c>
      <c r="U974" s="219"/>
      <c r="V974" s="219"/>
      <c r="W974" s="219"/>
      <c r="X974" s="219"/>
      <c r="Y974" s="219" t="s">
        <v>701</v>
      </c>
      <c r="Z974" s="220"/>
      <c r="AA974" s="22"/>
      <c r="AB974" s="24"/>
      <c r="AC974" s="11" t="str">
        <f t="shared" si="56"/>
        <v/>
      </c>
    </row>
    <row r="975" spans="5:29" hidden="1" x14ac:dyDescent="0.2">
      <c r="E975" s="20">
        <v>383</v>
      </c>
      <c r="F975" s="208" t="s">
        <v>12</v>
      </c>
      <c r="G975" s="209"/>
      <c r="H975" s="344"/>
      <c r="I975" s="344"/>
      <c r="J975" s="219">
        <v>18900</v>
      </c>
      <c r="K975" s="219"/>
      <c r="L975" s="219"/>
      <c r="M975" s="227">
        <v>1444</v>
      </c>
      <c r="N975" s="227"/>
      <c r="O975" s="219">
        <v>0</v>
      </c>
      <c r="P975" s="219"/>
      <c r="Q975" s="219">
        <f t="shared" si="59"/>
        <v>18900</v>
      </c>
      <c r="R975" s="219"/>
      <c r="S975" s="219"/>
      <c r="T975" s="219" t="s">
        <v>73</v>
      </c>
      <c r="U975" s="219"/>
      <c r="V975" s="219"/>
      <c r="W975" s="219"/>
      <c r="X975" s="219"/>
      <c r="Y975" s="223" t="s">
        <v>700</v>
      </c>
      <c r="Z975" s="232"/>
      <c r="AA975" s="22"/>
      <c r="AB975" s="24"/>
      <c r="AC975" s="11" t="str">
        <f t="shared" si="56"/>
        <v/>
      </c>
    </row>
    <row r="976" spans="5:29" hidden="1" x14ac:dyDescent="0.2">
      <c r="E976" s="20">
        <v>384</v>
      </c>
      <c r="F976" s="208" t="s">
        <v>12</v>
      </c>
      <c r="G976" s="209"/>
      <c r="H976" s="344"/>
      <c r="I976" s="344"/>
      <c r="J976" s="219">
        <v>73500</v>
      </c>
      <c r="K976" s="219"/>
      <c r="L976" s="219"/>
      <c r="M976" s="227">
        <v>1452</v>
      </c>
      <c r="N976" s="227"/>
      <c r="O976" s="219">
        <v>0</v>
      </c>
      <c r="P976" s="219"/>
      <c r="Q976" s="219">
        <f t="shared" si="59"/>
        <v>73500</v>
      </c>
      <c r="R976" s="219"/>
      <c r="S976" s="219"/>
      <c r="T976" s="219" t="s">
        <v>699</v>
      </c>
      <c r="U976" s="219"/>
      <c r="V976" s="219"/>
      <c r="W976" s="219"/>
      <c r="X976" s="219"/>
      <c r="Y976" s="223" t="s">
        <v>698</v>
      </c>
      <c r="Z976" s="232"/>
      <c r="AA976" s="22"/>
      <c r="AB976" s="24"/>
      <c r="AC976" s="11" t="str">
        <f t="shared" si="56"/>
        <v/>
      </c>
    </row>
    <row r="977" spans="5:29" hidden="1" x14ac:dyDescent="0.2">
      <c r="E977" s="20">
        <v>385</v>
      </c>
      <c r="F977" s="208" t="s">
        <v>12</v>
      </c>
      <c r="G977" s="209"/>
      <c r="H977" s="344"/>
      <c r="I977" s="344"/>
      <c r="J977" s="219">
        <v>57750</v>
      </c>
      <c r="K977" s="219"/>
      <c r="L977" s="219"/>
      <c r="M977" s="227">
        <v>1453</v>
      </c>
      <c r="N977" s="227"/>
      <c r="O977" s="219">
        <v>0</v>
      </c>
      <c r="P977" s="219"/>
      <c r="Q977" s="219">
        <f t="shared" si="59"/>
        <v>57750</v>
      </c>
      <c r="R977" s="219"/>
      <c r="S977" s="219"/>
      <c r="T977" s="219" t="s">
        <v>307</v>
      </c>
      <c r="U977" s="219"/>
      <c r="V977" s="219"/>
      <c r="W977" s="219"/>
      <c r="X977" s="219"/>
      <c r="Y977" s="223" t="s">
        <v>697</v>
      </c>
      <c r="Z977" s="232"/>
      <c r="AA977" s="22"/>
      <c r="AB977" s="24"/>
      <c r="AC977" s="11" t="str">
        <f t="shared" ref="AC977:AC1040" si="60">CONCATENATE(H977,AB977)</f>
        <v/>
      </c>
    </row>
    <row r="978" spans="5:29" hidden="1" x14ac:dyDescent="0.2">
      <c r="E978" s="20">
        <v>386</v>
      </c>
      <c r="F978" s="208" t="s">
        <v>12</v>
      </c>
      <c r="G978" s="209"/>
      <c r="H978" s="344"/>
      <c r="I978" s="344"/>
      <c r="J978" s="219">
        <v>9450</v>
      </c>
      <c r="K978" s="219"/>
      <c r="L978" s="219"/>
      <c r="M978" s="227">
        <v>1455</v>
      </c>
      <c r="N978" s="227"/>
      <c r="O978" s="219">
        <v>0</v>
      </c>
      <c r="P978" s="219"/>
      <c r="Q978" s="219">
        <f t="shared" si="59"/>
        <v>9450</v>
      </c>
      <c r="R978" s="219"/>
      <c r="S978" s="219"/>
      <c r="T978" s="219" t="s">
        <v>311</v>
      </c>
      <c r="U978" s="219"/>
      <c r="V978" s="219"/>
      <c r="W978" s="219"/>
      <c r="X978" s="219"/>
      <c r="Y978" s="223" t="s">
        <v>696</v>
      </c>
      <c r="Z978" s="232"/>
      <c r="AA978" s="22"/>
      <c r="AB978" s="24"/>
      <c r="AC978" s="11" t="str">
        <f t="shared" si="60"/>
        <v/>
      </c>
    </row>
    <row r="979" spans="5:29" hidden="1" x14ac:dyDescent="0.2">
      <c r="E979" s="20">
        <v>387</v>
      </c>
      <c r="F979" s="208" t="s">
        <v>12</v>
      </c>
      <c r="G979" s="209"/>
      <c r="H979" s="344"/>
      <c r="I979" s="344"/>
      <c r="J979" s="219">
        <v>32340</v>
      </c>
      <c r="K979" s="219"/>
      <c r="L979" s="219"/>
      <c r="M979" s="227">
        <v>1456</v>
      </c>
      <c r="N979" s="227"/>
      <c r="O979" s="219">
        <v>0</v>
      </c>
      <c r="P979" s="219"/>
      <c r="Q979" s="219">
        <f t="shared" si="59"/>
        <v>32340</v>
      </c>
      <c r="R979" s="219"/>
      <c r="S979" s="219"/>
      <c r="T979" s="219" t="s">
        <v>76</v>
      </c>
      <c r="U979" s="219"/>
      <c r="V979" s="219"/>
      <c r="W979" s="219"/>
      <c r="X979" s="219"/>
      <c r="Y979" s="223" t="s">
        <v>695</v>
      </c>
      <c r="Z979" s="232"/>
      <c r="AA979" s="22"/>
      <c r="AB979" s="24"/>
      <c r="AC979" s="11" t="str">
        <f t="shared" si="60"/>
        <v/>
      </c>
    </row>
    <row r="980" spans="5:29" hidden="1" x14ac:dyDescent="0.2">
      <c r="E980" s="20">
        <v>388</v>
      </c>
      <c r="F980" s="208" t="s">
        <v>12</v>
      </c>
      <c r="G980" s="209"/>
      <c r="H980" s="344"/>
      <c r="I980" s="344"/>
      <c r="J980" s="219">
        <v>48510</v>
      </c>
      <c r="K980" s="219"/>
      <c r="L980" s="219"/>
      <c r="M980" s="227">
        <v>1456</v>
      </c>
      <c r="N980" s="227"/>
      <c r="O980" s="219">
        <v>0</v>
      </c>
      <c r="P980" s="219"/>
      <c r="Q980" s="219">
        <f t="shared" si="59"/>
        <v>48510</v>
      </c>
      <c r="R980" s="219"/>
      <c r="S980" s="219"/>
      <c r="T980" s="219" t="s">
        <v>76</v>
      </c>
      <c r="U980" s="219"/>
      <c r="V980" s="219"/>
      <c r="W980" s="219"/>
      <c r="X980" s="219"/>
      <c r="Y980" s="223" t="s">
        <v>695</v>
      </c>
      <c r="Z980" s="232"/>
      <c r="AA980" s="22"/>
      <c r="AB980" s="11"/>
      <c r="AC980" s="11" t="str">
        <f t="shared" si="60"/>
        <v/>
      </c>
    </row>
    <row r="981" spans="5:29" hidden="1" x14ac:dyDescent="0.2">
      <c r="E981" s="20">
        <v>389</v>
      </c>
      <c r="F981" s="208" t="s">
        <v>12</v>
      </c>
      <c r="G981" s="209"/>
      <c r="H981" s="344"/>
      <c r="I981" s="344"/>
      <c r="J981" s="219">
        <v>38430</v>
      </c>
      <c r="K981" s="219"/>
      <c r="L981" s="219"/>
      <c r="M981" s="227">
        <v>1457</v>
      </c>
      <c r="N981" s="227"/>
      <c r="O981" s="219">
        <v>0</v>
      </c>
      <c r="P981" s="219"/>
      <c r="Q981" s="219">
        <f t="shared" si="59"/>
        <v>38430</v>
      </c>
      <c r="R981" s="219"/>
      <c r="S981" s="219"/>
      <c r="T981" s="219" t="s">
        <v>76</v>
      </c>
      <c r="U981" s="219"/>
      <c r="V981" s="219"/>
      <c r="W981" s="219"/>
      <c r="X981" s="219"/>
      <c r="Y981" s="223" t="s">
        <v>694</v>
      </c>
      <c r="Z981" s="232"/>
      <c r="AA981" s="22"/>
      <c r="AB981" s="24"/>
      <c r="AC981" s="11" t="str">
        <f t="shared" si="60"/>
        <v/>
      </c>
    </row>
    <row r="982" spans="5:29" hidden="1" x14ac:dyDescent="0.2">
      <c r="E982" s="20">
        <v>390</v>
      </c>
      <c r="F982" s="208" t="s">
        <v>12</v>
      </c>
      <c r="G982" s="209"/>
      <c r="H982" s="344"/>
      <c r="I982" s="344"/>
      <c r="J982" s="219">
        <v>71400</v>
      </c>
      <c r="K982" s="219"/>
      <c r="L982" s="219"/>
      <c r="M982" s="227">
        <v>1459</v>
      </c>
      <c r="N982" s="227"/>
      <c r="O982" s="219">
        <v>0</v>
      </c>
      <c r="P982" s="219"/>
      <c r="Q982" s="219">
        <f t="shared" si="59"/>
        <v>71400</v>
      </c>
      <c r="R982" s="219"/>
      <c r="S982" s="219"/>
      <c r="T982" s="219" t="s">
        <v>76</v>
      </c>
      <c r="U982" s="219"/>
      <c r="V982" s="219"/>
      <c r="W982" s="219"/>
      <c r="X982" s="219"/>
      <c r="Y982" s="223" t="s">
        <v>693</v>
      </c>
      <c r="Z982" s="232"/>
      <c r="AA982" s="22"/>
      <c r="AB982" s="11"/>
      <c r="AC982" s="11" t="str">
        <f t="shared" si="60"/>
        <v/>
      </c>
    </row>
    <row r="983" spans="5:29" hidden="1" x14ac:dyDescent="0.2">
      <c r="E983" s="20">
        <v>391</v>
      </c>
      <c r="F983" s="208" t="s">
        <v>12</v>
      </c>
      <c r="G983" s="209"/>
      <c r="H983" s="344"/>
      <c r="I983" s="344"/>
      <c r="J983" s="219">
        <v>1680</v>
      </c>
      <c r="K983" s="219"/>
      <c r="L983" s="219"/>
      <c r="M983" s="227">
        <v>1461</v>
      </c>
      <c r="N983" s="227"/>
      <c r="O983" s="219">
        <v>0</v>
      </c>
      <c r="P983" s="219"/>
      <c r="Q983" s="219">
        <f t="shared" si="59"/>
        <v>1680</v>
      </c>
      <c r="R983" s="219"/>
      <c r="S983" s="219"/>
      <c r="T983" s="219" t="s">
        <v>216</v>
      </c>
      <c r="U983" s="219"/>
      <c r="V983" s="219"/>
      <c r="W983" s="219"/>
      <c r="X983" s="219"/>
      <c r="Y983" s="223" t="s">
        <v>692</v>
      </c>
      <c r="Z983" s="232"/>
      <c r="AA983" s="22"/>
      <c r="AB983" s="24"/>
      <c r="AC983" s="11" t="str">
        <f t="shared" si="60"/>
        <v/>
      </c>
    </row>
    <row r="984" spans="5:29" hidden="1" x14ac:dyDescent="0.2">
      <c r="E984" s="20">
        <v>392</v>
      </c>
      <c r="F984" s="208" t="s">
        <v>12</v>
      </c>
      <c r="G984" s="209"/>
      <c r="H984" s="344"/>
      <c r="I984" s="344"/>
      <c r="J984" s="219">
        <v>2850</v>
      </c>
      <c r="K984" s="219"/>
      <c r="L984" s="219"/>
      <c r="M984" s="227">
        <v>1477</v>
      </c>
      <c r="N984" s="227"/>
      <c r="O984" s="219">
        <v>0</v>
      </c>
      <c r="P984" s="219"/>
      <c r="Q984" s="219">
        <f t="shared" ref="Q984:Q1015" si="61">J984-O984</f>
        <v>2850</v>
      </c>
      <c r="R984" s="219"/>
      <c r="S984" s="219"/>
      <c r="T984" s="219" t="s">
        <v>225</v>
      </c>
      <c r="U984" s="219"/>
      <c r="V984" s="219"/>
      <c r="W984" s="219"/>
      <c r="X984" s="219"/>
      <c r="Y984" s="223" t="s">
        <v>691</v>
      </c>
      <c r="Z984" s="232"/>
      <c r="AA984" s="22"/>
      <c r="AB984" s="11"/>
      <c r="AC984" s="11" t="str">
        <f t="shared" si="60"/>
        <v/>
      </c>
    </row>
    <row r="985" spans="5:29" hidden="1" x14ac:dyDescent="0.2">
      <c r="E985" s="20">
        <v>393</v>
      </c>
      <c r="F985" s="208" t="s">
        <v>12</v>
      </c>
      <c r="G985" s="209"/>
      <c r="H985" s="344"/>
      <c r="I985" s="344"/>
      <c r="J985" s="219">
        <v>5200</v>
      </c>
      <c r="K985" s="219"/>
      <c r="L985" s="219"/>
      <c r="M985" s="227">
        <v>1478</v>
      </c>
      <c r="N985" s="227"/>
      <c r="O985" s="219">
        <v>0</v>
      </c>
      <c r="P985" s="219"/>
      <c r="Q985" s="219">
        <f t="shared" si="61"/>
        <v>5200</v>
      </c>
      <c r="R985" s="219"/>
      <c r="S985" s="219"/>
      <c r="T985" s="219" t="s">
        <v>225</v>
      </c>
      <c r="U985" s="219"/>
      <c r="V985" s="219"/>
      <c r="W985" s="219"/>
      <c r="X985" s="219"/>
      <c r="Y985" s="223" t="s">
        <v>690</v>
      </c>
      <c r="Z985" s="232"/>
      <c r="AA985" s="22"/>
      <c r="AB985" s="11"/>
      <c r="AC985" s="11" t="str">
        <f t="shared" si="60"/>
        <v/>
      </c>
    </row>
    <row r="986" spans="5:29" hidden="1" x14ac:dyDescent="0.2">
      <c r="E986" s="20">
        <v>394</v>
      </c>
      <c r="F986" s="208" t="s">
        <v>12</v>
      </c>
      <c r="G986" s="209"/>
      <c r="H986" s="344"/>
      <c r="I986" s="344"/>
      <c r="J986" s="219">
        <v>4032</v>
      </c>
      <c r="K986" s="219"/>
      <c r="L986" s="219"/>
      <c r="M986" s="227">
        <v>1480</v>
      </c>
      <c r="N986" s="227"/>
      <c r="O986" s="219">
        <v>0</v>
      </c>
      <c r="P986" s="219"/>
      <c r="Q986" s="219">
        <f t="shared" si="61"/>
        <v>4032</v>
      </c>
      <c r="R986" s="219"/>
      <c r="S986" s="219"/>
      <c r="T986" s="219" t="s">
        <v>689</v>
      </c>
      <c r="U986" s="219"/>
      <c r="V986" s="219"/>
      <c r="W986" s="219"/>
      <c r="X986" s="219"/>
      <c r="Y986" s="219" t="s">
        <v>587</v>
      </c>
      <c r="Z986" s="220"/>
      <c r="AA986" s="22"/>
      <c r="AB986" s="11"/>
      <c r="AC986" s="11" t="str">
        <f t="shared" si="60"/>
        <v/>
      </c>
    </row>
    <row r="987" spans="5:29" hidden="1" x14ac:dyDescent="0.2">
      <c r="E987" s="20">
        <v>395</v>
      </c>
      <c r="F987" s="208" t="s">
        <v>12</v>
      </c>
      <c r="G987" s="209"/>
      <c r="H987" s="344"/>
      <c r="I987" s="344"/>
      <c r="J987" s="219">
        <v>24465</v>
      </c>
      <c r="K987" s="219"/>
      <c r="L987" s="219"/>
      <c r="M987" s="227">
        <v>1481</v>
      </c>
      <c r="N987" s="227"/>
      <c r="O987" s="219">
        <v>0</v>
      </c>
      <c r="P987" s="219"/>
      <c r="Q987" s="219">
        <f t="shared" si="61"/>
        <v>24465</v>
      </c>
      <c r="R987" s="219"/>
      <c r="S987" s="219"/>
      <c r="T987" s="219" t="s">
        <v>593</v>
      </c>
      <c r="U987" s="219"/>
      <c r="V987" s="219"/>
      <c r="W987" s="219"/>
      <c r="X987" s="219"/>
      <c r="Y987" s="219" t="s">
        <v>587</v>
      </c>
      <c r="Z987" s="220"/>
      <c r="AA987" s="22"/>
      <c r="AB987" s="24"/>
      <c r="AC987" s="11" t="str">
        <f t="shared" si="60"/>
        <v/>
      </c>
    </row>
    <row r="988" spans="5:29" hidden="1" x14ac:dyDescent="0.2">
      <c r="E988" s="20">
        <v>396</v>
      </c>
      <c r="F988" s="208" t="s">
        <v>12</v>
      </c>
      <c r="G988" s="209"/>
      <c r="H988" s="344"/>
      <c r="I988" s="344"/>
      <c r="J988" s="219">
        <v>21192</v>
      </c>
      <c r="K988" s="219"/>
      <c r="L988" s="219"/>
      <c r="M988" s="227">
        <v>1482</v>
      </c>
      <c r="N988" s="227"/>
      <c r="O988" s="219">
        <v>0</v>
      </c>
      <c r="P988" s="219"/>
      <c r="Q988" s="219">
        <f t="shared" si="61"/>
        <v>21192</v>
      </c>
      <c r="R988" s="219"/>
      <c r="S988" s="219"/>
      <c r="T988" s="219" t="s">
        <v>593</v>
      </c>
      <c r="U988" s="219"/>
      <c r="V988" s="219"/>
      <c r="W988" s="219"/>
      <c r="X988" s="219"/>
      <c r="Y988" s="219" t="s">
        <v>587</v>
      </c>
      <c r="Z988" s="220"/>
      <c r="AA988" s="22"/>
      <c r="AB988" s="24"/>
      <c r="AC988" s="11" t="str">
        <f t="shared" si="60"/>
        <v/>
      </c>
    </row>
    <row r="989" spans="5:29" hidden="1" x14ac:dyDescent="0.2">
      <c r="E989" s="20">
        <v>397</v>
      </c>
      <c r="F989" s="208" t="s">
        <v>12</v>
      </c>
      <c r="G989" s="209"/>
      <c r="H989" s="344"/>
      <c r="I989" s="344"/>
      <c r="J989" s="219">
        <v>3340</v>
      </c>
      <c r="K989" s="219"/>
      <c r="L989" s="219"/>
      <c r="M989" s="227">
        <v>1483</v>
      </c>
      <c r="N989" s="227"/>
      <c r="O989" s="219">
        <v>0</v>
      </c>
      <c r="P989" s="219"/>
      <c r="Q989" s="219">
        <f t="shared" si="61"/>
        <v>3340</v>
      </c>
      <c r="R989" s="219"/>
      <c r="S989" s="219"/>
      <c r="T989" s="219" t="s">
        <v>593</v>
      </c>
      <c r="U989" s="219"/>
      <c r="V989" s="219"/>
      <c r="W989" s="219"/>
      <c r="X989" s="219"/>
      <c r="Y989" s="219" t="s">
        <v>587</v>
      </c>
      <c r="Z989" s="220"/>
      <c r="AA989" s="22"/>
      <c r="AB989" s="24"/>
      <c r="AC989" s="11" t="str">
        <f t="shared" si="60"/>
        <v/>
      </c>
    </row>
    <row r="990" spans="5:29" hidden="1" x14ac:dyDescent="0.2">
      <c r="E990" s="20">
        <v>398</v>
      </c>
      <c r="F990" s="208" t="s">
        <v>12</v>
      </c>
      <c r="G990" s="209"/>
      <c r="H990" s="344"/>
      <c r="I990" s="344"/>
      <c r="J990" s="219">
        <v>10985</v>
      </c>
      <c r="K990" s="219"/>
      <c r="L990" s="219"/>
      <c r="M990" s="227">
        <v>1484</v>
      </c>
      <c r="N990" s="227"/>
      <c r="O990" s="219">
        <v>0</v>
      </c>
      <c r="P990" s="219"/>
      <c r="Q990" s="219">
        <f t="shared" si="61"/>
        <v>10985</v>
      </c>
      <c r="R990" s="219"/>
      <c r="S990" s="219"/>
      <c r="T990" s="219" t="s">
        <v>593</v>
      </c>
      <c r="U990" s="219"/>
      <c r="V990" s="219"/>
      <c r="W990" s="219"/>
      <c r="X990" s="219"/>
      <c r="Y990" s="219" t="s">
        <v>587</v>
      </c>
      <c r="Z990" s="220"/>
      <c r="AA990" s="22"/>
      <c r="AB990" s="24"/>
      <c r="AC990" s="11" t="str">
        <f t="shared" si="60"/>
        <v/>
      </c>
    </row>
    <row r="991" spans="5:29" hidden="1" x14ac:dyDescent="0.2">
      <c r="E991" s="20">
        <v>399</v>
      </c>
      <c r="F991" s="208" t="s">
        <v>12</v>
      </c>
      <c r="G991" s="209"/>
      <c r="H991" s="344"/>
      <c r="I991" s="344"/>
      <c r="J991" s="219">
        <v>14643</v>
      </c>
      <c r="K991" s="219"/>
      <c r="L991" s="219"/>
      <c r="M991" s="227">
        <v>1485</v>
      </c>
      <c r="N991" s="227"/>
      <c r="O991" s="219">
        <v>0</v>
      </c>
      <c r="P991" s="219"/>
      <c r="Q991" s="219">
        <f t="shared" si="61"/>
        <v>14643</v>
      </c>
      <c r="R991" s="219"/>
      <c r="S991" s="219"/>
      <c r="T991" s="219" t="s">
        <v>593</v>
      </c>
      <c r="U991" s="219"/>
      <c r="V991" s="219"/>
      <c r="W991" s="219"/>
      <c r="X991" s="219"/>
      <c r="Y991" s="219" t="s">
        <v>587</v>
      </c>
      <c r="Z991" s="220"/>
      <c r="AA991" s="22"/>
      <c r="AB991" s="24"/>
      <c r="AC991" s="11" t="str">
        <f t="shared" si="60"/>
        <v/>
      </c>
    </row>
    <row r="992" spans="5:29" hidden="1" x14ac:dyDescent="0.2">
      <c r="E992" s="20">
        <v>400</v>
      </c>
      <c r="F992" s="208" t="s">
        <v>12</v>
      </c>
      <c r="G992" s="209"/>
      <c r="H992" s="344"/>
      <c r="I992" s="344"/>
      <c r="J992" s="219">
        <v>2800</v>
      </c>
      <c r="K992" s="219"/>
      <c r="L992" s="219"/>
      <c r="M992" s="227">
        <v>1486</v>
      </c>
      <c r="N992" s="227"/>
      <c r="O992" s="219">
        <v>0</v>
      </c>
      <c r="P992" s="219"/>
      <c r="Q992" s="219">
        <f t="shared" si="61"/>
        <v>2800</v>
      </c>
      <c r="R992" s="219"/>
      <c r="S992" s="219"/>
      <c r="T992" s="219" t="s">
        <v>688</v>
      </c>
      <c r="U992" s="219"/>
      <c r="V992" s="219"/>
      <c r="W992" s="219"/>
      <c r="X992" s="219"/>
      <c r="Y992" s="219" t="s">
        <v>587</v>
      </c>
      <c r="Z992" s="220"/>
      <c r="AA992" s="22"/>
      <c r="AB992" s="24"/>
      <c r="AC992" s="11" t="str">
        <f t="shared" si="60"/>
        <v/>
      </c>
    </row>
    <row r="993" spans="5:29" hidden="1" x14ac:dyDescent="0.2">
      <c r="E993" s="20">
        <v>401</v>
      </c>
      <c r="F993" s="208" t="s">
        <v>12</v>
      </c>
      <c r="G993" s="209"/>
      <c r="H993" s="344"/>
      <c r="I993" s="344"/>
      <c r="J993" s="219">
        <v>1165</v>
      </c>
      <c r="K993" s="219"/>
      <c r="L993" s="219"/>
      <c r="M993" s="227">
        <v>1487</v>
      </c>
      <c r="N993" s="227"/>
      <c r="O993" s="219">
        <v>0</v>
      </c>
      <c r="P993" s="219"/>
      <c r="Q993" s="219">
        <f t="shared" si="61"/>
        <v>1165</v>
      </c>
      <c r="R993" s="219"/>
      <c r="S993" s="219"/>
      <c r="T993" s="219" t="s">
        <v>687</v>
      </c>
      <c r="U993" s="219"/>
      <c r="V993" s="219"/>
      <c r="W993" s="219"/>
      <c r="X993" s="219"/>
      <c r="Y993" s="219" t="s">
        <v>587</v>
      </c>
      <c r="Z993" s="220"/>
      <c r="AA993" s="22"/>
      <c r="AB993" s="24"/>
      <c r="AC993" s="11" t="str">
        <f t="shared" si="60"/>
        <v/>
      </c>
    </row>
    <row r="994" spans="5:29" hidden="1" x14ac:dyDescent="0.2">
      <c r="E994" s="20">
        <v>402</v>
      </c>
      <c r="F994" s="208" t="s">
        <v>12</v>
      </c>
      <c r="G994" s="209"/>
      <c r="H994" s="344"/>
      <c r="I994" s="344"/>
      <c r="J994" s="219">
        <v>33420</v>
      </c>
      <c r="K994" s="219"/>
      <c r="L994" s="219"/>
      <c r="M994" s="227">
        <v>1488</v>
      </c>
      <c r="N994" s="227"/>
      <c r="O994" s="219">
        <v>0</v>
      </c>
      <c r="P994" s="219"/>
      <c r="Q994" s="219">
        <f t="shared" si="61"/>
        <v>33420</v>
      </c>
      <c r="R994" s="219"/>
      <c r="S994" s="219"/>
      <c r="T994" s="219" t="s">
        <v>304</v>
      </c>
      <c r="U994" s="219"/>
      <c r="V994" s="219"/>
      <c r="W994" s="219"/>
      <c r="X994" s="219"/>
      <c r="Y994" s="219" t="s">
        <v>587</v>
      </c>
      <c r="Z994" s="220"/>
      <c r="AA994" s="22"/>
      <c r="AB994" s="24"/>
      <c r="AC994" s="11" t="str">
        <f t="shared" si="60"/>
        <v/>
      </c>
    </row>
    <row r="995" spans="5:29" hidden="1" x14ac:dyDescent="0.2">
      <c r="E995" s="20">
        <v>403</v>
      </c>
      <c r="F995" s="208" t="s">
        <v>12</v>
      </c>
      <c r="G995" s="209"/>
      <c r="H995" s="344"/>
      <c r="I995" s="344"/>
      <c r="J995" s="219">
        <v>12600</v>
      </c>
      <c r="K995" s="219"/>
      <c r="L995" s="219"/>
      <c r="M995" s="227">
        <v>1489</v>
      </c>
      <c r="N995" s="227"/>
      <c r="O995" s="219">
        <v>0</v>
      </c>
      <c r="P995" s="219"/>
      <c r="Q995" s="219">
        <f t="shared" si="61"/>
        <v>12600</v>
      </c>
      <c r="R995" s="219"/>
      <c r="S995" s="219"/>
      <c r="T995" s="219" t="s">
        <v>686</v>
      </c>
      <c r="U995" s="219"/>
      <c r="V995" s="219"/>
      <c r="W995" s="219"/>
      <c r="X995" s="219"/>
      <c r="Y995" s="219" t="s">
        <v>685</v>
      </c>
      <c r="Z995" s="220"/>
      <c r="AA995" s="22"/>
      <c r="AB995" s="24"/>
      <c r="AC995" s="11" t="str">
        <f t="shared" si="60"/>
        <v/>
      </c>
    </row>
    <row r="996" spans="5:29" hidden="1" x14ac:dyDescent="0.2">
      <c r="E996" s="20">
        <v>404</v>
      </c>
      <c r="F996" s="208" t="s">
        <v>12</v>
      </c>
      <c r="G996" s="209"/>
      <c r="H996" s="344"/>
      <c r="I996" s="344"/>
      <c r="J996" s="219">
        <v>327810</v>
      </c>
      <c r="K996" s="219"/>
      <c r="L996" s="219"/>
      <c r="M996" s="227">
        <v>1491</v>
      </c>
      <c r="N996" s="227"/>
      <c r="O996" s="219">
        <v>0</v>
      </c>
      <c r="P996" s="219"/>
      <c r="Q996" s="219">
        <f t="shared" si="61"/>
        <v>327810</v>
      </c>
      <c r="R996" s="219"/>
      <c r="S996" s="219"/>
      <c r="T996" s="219" t="s">
        <v>227</v>
      </c>
      <c r="U996" s="219"/>
      <c r="V996" s="219"/>
      <c r="W996" s="219"/>
      <c r="X996" s="219"/>
      <c r="Y996" s="223" t="s">
        <v>684</v>
      </c>
      <c r="Z996" s="232"/>
      <c r="AA996" s="22"/>
      <c r="AB996" s="24"/>
      <c r="AC996" s="11" t="str">
        <f t="shared" si="60"/>
        <v/>
      </c>
    </row>
    <row r="997" spans="5:29" hidden="1" x14ac:dyDescent="0.2">
      <c r="E997" s="20">
        <v>405</v>
      </c>
      <c r="F997" s="208" t="s">
        <v>12</v>
      </c>
      <c r="G997" s="209"/>
      <c r="H997" s="344"/>
      <c r="I997" s="344"/>
      <c r="J997" s="219">
        <v>60000</v>
      </c>
      <c r="K997" s="219"/>
      <c r="L997" s="219"/>
      <c r="M997" s="227" t="s">
        <v>681</v>
      </c>
      <c r="N997" s="227"/>
      <c r="O997" s="219">
        <v>6000</v>
      </c>
      <c r="P997" s="219"/>
      <c r="Q997" s="219">
        <f t="shared" si="61"/>
        <v>54000</v>
      </c>
      <c r="R997" s="219"/>
      <c r="S997" s="219"/>
      <c r="T997" s="219" t="s">
        <v>683</v>
      </c>
      <c r="U997" s="219"/>
      <c r="V997" s="219"/>
      <c r="W997" s="219"/>
      <c r="X997" s="219"/>
      <c r="Y997" s="223" t="s">
        <v>675</v>
      </c>
      <c r="Z997" s="232"/>
      <c r="AA997" s="22"/>
      <c r="AB997" s="24"/>
      <c r="AC997" s="11" t="str">
        <f t="shared" si="60"/>
        <v/>
      </c>
    </row>
    <row r="998" spans="5:29" hidden="1" x14ac:dyDescent="0.2">
      <c r="E998" s="20">
        <v>406</v>
      </c>
      <c r="F998" s="208" t="s">
        <v>12</v>
      </c>
      <c r="G998" s="209"/>
      <c r="H998" s="344"/>
      <c r="I998" s="344"/>
      <c r="J998" s="219">
        <v>30000</v>
      </c>
      <c r="K998" s="219"/>
      <c r="L998" s="219"/>
      <c r="M998" s="227" t="s">
        <v>681</v>
      </c>
      <c r="N998" s="227"/>
      <c r="O998" s="219">
        <v>3000</v>
      </c>
      <c r="P998" s="219"/>
      <c r="Q998" s="219">
        <f t="shared" si="61"/>
        <v>27000</v>
      </c>
      <c r="R998" s="219"/>
      <c r="S998" s="219"/>
      <c r="T998" s="219" t="s">
        <v>682</v>
      </c>
      <c r="U998" s="219"/>
      <c r="V998" s="219"/>
      <c r="W998" s="219"/>
      <c r="X998" s="219"/>
      <c r="Y998" s="223" t="s">
        <v>679</v>
      </c>
      <c r="Z998" s="232"/>
      <c r="AA998" s="22"/>
      <c r="AB998" s="24"/>
      <c r="AC998" s="11" t="str">
        <f t="shared" si="60"/>
        <v/>
      </c>
    </row>
    <row r="999" spans="5:29" hidden="1" x14ac:dyDescent="0.2">
      <c r="E999" s="20">
        <v>407</v>
      </c>
      <c r="F999" s="208" t="s">
        <v>12</v>
      </c>
      <c r="G999" s="209"/>
      <c r="H999" s="344"/>
      <c r="I999" s="344"/>
      <c r="J999" s="219">
        <v>30000</v>
      </c>
      <c r="K999" s="219"/>
      <c r="L999" s="219"/>
      <c r="M999" s="227" t="s">
        <v>681</v>
      </c>
      <c r="N999" s="227"/>
      <c r="O999" s="219">
        <v>3000</v>
      </c>
      <c r="P999" s="219"/>
      <c r="Q999" s="219">
        <f t="shared" si="61"/>
        <v>27000</v>
      </c>
      <c r="R999" s="219"/>
      <c r="S999" s="219"/>
      <c r="T999" s="219" t="s">
        <v>680</v>
      </c>
      <c r="U999" s="219"/>
      <c r="V999" s="219"/>
      <c r="W999" s="219"/>
      <c r="X999" s="219"/>
      <c r="Y999" s="223" t="s">
        <v>679</v>
      </c>
      <c r="Z999" s="232"/>
      <c r="AA999" s="22"/>
      <c r="AB999" s="24"/>
      <c r="AC999" s="11" t="str">
        <f t="shared" si="60"/>
        <v/>
      </c>
    </row>
    <row r="1000" spans="5:29" hidden="1" x14ac:dyDescent="0.2">
      <c r="E1000" s="20">
        <v>408</v>
      </c>
      <c r="F1000" s="208" t="s">
        <v>12</v>
      </c>
      <c r="G1000" s="209"/>
      <c r="H1000" s="344"/>
      <c r="I1000" s="344"/>
      <c r="J1000" s="219">
        <v>40000</v>
      </c>
      <c r="K1000" s="219"/>
      <c r="L1000" s="219"/>
      <c r="M1000" s="227" t="s">
        <v>677</v>
      </c>
      <c r="N1000" s="227"/>
      <c r="O1000" s="219">
        <v>4000</v>
      </c>
      <c r="P1000" s="219"/>
      <c r="Q1000" s="219">
        <f t="shared" si="61"/>
        <v>36000</v>
      </c>
      <c r="R1000" s="219"/>
      <c r="S1000" s="219"/>
      <c r="T1000" s="219" t="s">
        <v>678</v>
      </c>
      <c r="U1000" s="219"/>
      <c r="V1000" s="219"/>
      <c r="W1000" s="219"/>
      <c r="X1000" s="219"/>
      <c r="Y1000" s="223" t="s">
        <v>675</v>
      </c>
      <c r="Z1000" s="232"/>
      <c r="AA1000" s="22"/>
      <c r="AB1000" s="24"/>
      <c r="AC1000" s="11" t="str">
        <f t="shared" si="60"/>
        <v/>
      </c>
    </row>
    <row r="1001" spans="5:29" hidden="1" x14ac:dyDescent="0.2">
      <c r="E1001" s="20">
        <v>409</v>
      </c>
      <c r="F1001" s="208" t="s">
        <v>12</v>
      </c>
      <c r="G1001" s="209"/>
      <c r="H1001" s="344"/>
      <c r="I1001" s="344"/>
      <c r="J1001" s="219">
        <v>40000</v>
      </c>
      <c r="K1001" s="219"/>
      <c r="L1001" s="219"/>
      <c r="M1001" s="227" t="s">
        <v>677</v>
      </c>
      <c r="N1001" s="227"/>
      <c r="O1001" s="219">
        <v>4000</v>
      </c>
      <c r="P1001" s="219"/>
      <c r="Q1001" s="219">
        <f t="shared" si="61"/>
        <v>36000</v>
      </c>
      <c r="R1001" s="219"/>
      <c r="S1001" s="219"/>
      <c r="T1001" s="219" t="s">
        <v>676</v>
      </c>
      <c r="U1001" s="219"/>
      <c r="V1001" s="219"/>
      <c r="W1001" s="219"/>
      <c r="X1001" s="219"/>
      <c r="Y1001" s="223" t="s">
        <v>675</v>
      </c>
      <c r="Z1001" s="232"/>
      <c r="AA1001" s="22"/>
      <c r="AB1001" s="24"/>
      <c r="AC1001" s="11" t="str">
        <f t="shared" si="60"/>
        <v/>
      </c>
    </row>
    <row r="1002" spans="5:29" hidden="1" x14ac:dyDescent="0.2">
      <c r="E1002" s="20">
        <v>410</v>
      </c>
      <c r="F1002" s="208" t="s">
        <v>12</v>
      </c>
      <c r="G1002" s="209"/>
      <c r="H1002" s="344"/>
      <c r="I1002" s="344"/>
      <c r="J1002" s="219">
        <v>50000</v>
      </c>
      <c r="K1002" s="219"/>
      <c r="L1002" s="219"/>
      <c r="M1002" s="227" t="s">
        <v>671</v>
      </c>
      <c r="N1002" s="227"/>
      <c r="O1002" s="219">
        <v>0</v>
      </c>
      <c r="P1002" s="219"/>
      <c r="Q1002" s="219">
        <f t="shared" si="61"/>
        <v>50000</v>
      </c>
      <c r="R1002" s="219"/>
      <c r="S1002" s="219"/>
      <c r="T1002" s="219" t="s">
        <v>674</v>
      </c>
      <c r="U1002" s="219"/>
      <c r="V1002" s="219"/>
      <c r="W1002" s="219"/>
      <c r="X1002" s="219"/>
      <c r="Y1002" s="223" t="s">
        <v>672</v>
      </c>
      <c r="Z1002" s="232"/>
      <c r="AA1002" s="22"/>
      <c r="AB1002" s="11"/>
      <c r="AC1002" s="11" t="str">
        <f t="shared" si="60"/>
        <v/>
      </c>
    </row>
    <row r="1003" spans="5:29" hidden="1" x14ac:dyDescent="0.2">
      <c r="E1003" s="20">
        <v>411</v>
      </c>
      <c r="F1003" s="208" t="s">
        <v>12</v>
      </c>
      <c r="G1003" s="209"/>
      <c r="H1003" s="344"/>
      <c r="I1003" s="344"/>
      <c r="J1003" s="219">
        <v>50000</v>
      </c>
      <c r="K1003" s="219"/>
      <c r="L1003" s="219"/>
      <c r="M1003" s="227" t="s">
        <v>671</v>
      </c>
      <c r="N1003" s="227"/>
      <c r="O1003" s="219">
        <v>0</v>
      </c>
      <c r="P1003" s="219"/>
      <c r="Q1003" s="219">
        <f t="shared" si="61"/>
        <v>50000</v>
      </c>
      <c r="R1003" s="219"/>
      <c r="S1003" s="219"/>
      <c r="T1003" s="219" t="s">
        <v>673</v>
      </c>
      <c r="U1003" s="219"/>
      <c r="V1003" s="219"/>
      <c r="W1003" s="219"/>
      <c r="X1003" s="219"/>
      <c r="Y1003" s="223" t="s">
        <v>672</v>
      </c>
      <c r="Z1003" s="232"/>
      <c r="AA1003" s="22"/>
      <c r="AB1003" s="11"/>
      <c r="AC1003" s="11" t="str">
        <f t="shared" si="60"/>
        <v/>
      </c>
    </row>
    <row r="1004" spans="5:29" hidden="1" x14ac:dyDescent="0.2">
      <c r="E1004" s="20">
        <v>412</v>
      </c>
      <c r="F1004" s="208" t="s">
        <v>12</v>
      </c>
      <c r="G1004" s="209"/>
      <c r="H1004" s="344"/>
      <c r="I1004" s="344"/>
      <c r="J1004" s="219">
        <v>555555</v>
      </c>
      <c r="K1004" s="219"/>
      <c r="L1004" s="219"/>
      <c r="M1004" s="227" t="s">
        <v>671</v>
      </c>
      <c r="N1004" s="227"/>
      <c r="O1004" s="219">
        <v>55555</v>
      </c>
      <c r="P1004" s="219"/>
      <c r="Q1004" s="219">
        <f t="shared" si="61"/>
        <v>500000</v>
      </c>
      <c r="R1004" s="219"/>
      <c r="S1004" s="219"/>
      <c r="T1004" s="219" t="s">
        <v>670</v>
      </c>
      <c r="U1004" s="219"/>
      <c r="V1004" s="219"/>
      <c r="W1004" s="219"/>
      <c r="X1004" s="219"/>
      <c r="Y1004" s="223" t="s">
        <v>669</v>
      </c>
      <c r="Z1004" s="232"/>
      <c r="AA1004" s="22"/>
      <c r="AB1004" s="11"/>
      <c r="AC1004" s="11" t="str">
        <f t="shared" si="60"/>
        <v/>
      </c>
    </row>
    <row r="1005" spans="5:29" hidden="1" x14ac:dyDescent="0.2">
      <c r="E1005" s="20">
        <v>413</v>
      </c>
      <c r="F1005" s="208" t="s">
        <v>12</v>
      </c>
      <c r="G1005" s="209"/>
      <c r="H1005" s="344"/>
      <c r="I1005" s="344"/>
      <c r="J1005" s="219">
        <v>22222</v>
      </c>
      <c r="K1005" s="219"/>
      <c r="L1005" s="219"/>
      <c r="M1005" s="227" t="s">
        <v>667</v>
      </c>
      <c r="N1005" s="227"/>
      <c r="O1005" s="219">
        <v>2222</v>
      </c>
      <c r="P1005" s="219"/>
      <c r="Q1005" s="219">
        <f t="shared" si="61"/>
        <v>20000</v>
      </c>
      <c r="R1005" s="219"/>
      <c r="S1005" s="219"/>
      <c r="T1005" s="219" t="s">
        <v>666</v>
      </c>
      <c r="U1005" s="219"/>
      <c r="V1005" s="219"/>
      <c r="W1005" s="219"/>
      <c r="X1005" s="219"/>
      <c r="Y1005" s="223" t="s">
        <v>668</v>
      </c>
      <c r="Z1005" s="232"/>
      <c r="AA1005" s="22"/>
      <c r="AB1005" s="11"/>
      <c r="AC1005" s="11" t="str">
        <f t="shared" si="60"/>
        <v/>
      </c>
    </row>
    <row r="1006" spans="5:29" hidden="1" x14ac:dyDescent="0.2">
      <c r="E1006" s="20">
        <v>414</v>
      </c>
      <c r="F1006" s="208" t="s">
        <v>12</v>
      </c>
      <c r="G1006" s="209"/>
      <c r="H1006" s="344"/>
      <c r="I1006" s="344"/>
      <c r="J1006" s="219">
        <v>680</v>
      </c>
      <c r="K1006" s="219"/>
      <c r="L1006" s="219"/>
      <c r="M1006" s="227" t="s">
        <v>667</v>
      </c>
      <c r="N1006" s="227"/>
      <c r="O1006" s="219">
        <v>68</v>
      </c>
      <c r="P1006" s="219"/>
      <c r="Q1006" s="219">
        <f t="shared" si="61"/>
        <v>612</v>
      </c>
      <c r="R1006" s="219"/>
      <c r="S1006" s="219"/>
      <c r="T1006" s="219" t="s">
        <v>666</v>
      </c>
      <c r="U1006" s="219"/>
      <c r="V1006" s="219"/>
      <c r="W1006" s="219"/>
      <c r="X1006" s="219"/>
      <c r="Y1006" s="223" t="s">
        <v>665</v>
      </c>
      <c r="Z1006" s="232"/>
      <c r="AA1006" s="22"/>
      <c r="AB1006" s="11"/>
      <c r="AC1006" s="11" t="str">
        <f t="shared" si="60"/>
        <v/>
      </c>
    </row>
    <row r="1007" spans="5:29" hidden="1" x14ac:dyDescent="0.2">
      <c r="E1007" s="20">
        <v>415</v>
      </c>
      <c r="F1007" s="208" t="s">
        <v>12</v>
      </c>
      <c r="G1007" s="209"/>
      <c r="H1007" s="344"/>
      <c r="I1007" s="344"/>
      <c r="J1007" s="219">
        <v>50000</v>
      </c>
      <c r="K1007" s="219"/>
      <c r="L1007" s="219"/>
      <c r="M1007" s="227" t="s">
        <v>664</v>
      </c>
      <c r="N1007" s="227"/>
      <c r="O1007" s="219">
        <v>5000</v>
      </c>
      <c r="P1007" s="219"/>
      <c r="Q1007" s="219">
        <f t="shared" si="61"/>
        <v>45000</v>
      </c>
      <c r="R1007" s="219"/>
      <c r="S1007" s="219"/>
      <c r="T1007" s="219" t="s">
        <v>663</v>
      </c>
      <c r="U1007" s="219"/>
      <c r="V1007" s="219"/>
      <c r="W1007" s="219"/>
      <c r="X1007" s="219"/>
      <c r="Y1007" s="223" t="s">
        <v>662</v>
      </c>
      <c r="Z1007" s="232"/>
      <c r="AA1007" s="22"/>
      <c r="AB1007" s="24"/>
      <c r="AC1007" s="11" t="str">
        <f t="shared" si="60"/>
        <v/>
      </c>
    </row>
    <row r="1008" spans="5:29" hidden="1" x14ac:dyDescent="0.2">
      <c r="E1008" s="20">
        <v>416</v>
      </c>
      <c r="F1008" s="208" t="s">
        <v>12</v>
      </c>
      <c r="G1008" s="209"/>
      <c r="H1008" s="344"/>
      <c r="I1008" s="344"/>
      <c r="J1008" s="219">
        <v>50000</v>
      </c>
      <c r="K1008" s="219"/>
      <c r="L1008" s="219"/>
      <c r="M1008" s="227" t="s">
        <v>661</v>
      </c>
      <c r="N1008" s="227"/>
      <c r="O1008" s="219">
        <v>5000</v>
      </c>
      <c r="P1008" s="219"/>
      <c r="Q1008" s="219">
        <f t="shared" si="61"/>
        <v>45000</v>
      </c>
      <c r="R1008" s="219"/>
      <c r="S1008" s="219"/>
      <c r="T1008" s="219" t="s">
        <v>660</v>
      </c>
      <c r="U1008" s="219"/>
      <c r="V1008" s="219"/>
      <c r="W1008" s="219"/>
      <c r="X1008" s="219"/>
      <c r="Y1008" s="223" t="s">
        <v>659</v>
      </c>
      <c r="Z1008" s="232"/>
      <c r="AA1008" s="22"/>
      <c r="AB1008" s="24"/>
      <c r="AC1008" s="11" t="str">
        <f t="shared" si="60"/>
        <v/>
      </c>
    </row>
    <row r="1009" spans="5:29" hidden="1" x14ac:dyDescent="0.2">
      <c r="E1009" s="20">
        <v>417</v>
      </c>
      <c r="F1009" s="208" t="s">
        <v>12</v>
      </c>
      <c r="G1009" s="209"/>
      <c r="H1009" s="344"/>
      <c r="I1009" s="344"/>
      <c r="J1009" s="219">
        <v>6200</v>
      </c>
      <c r="K1009" s="219"/>
      <c r="L1009" s="219"/>
      <c r="M1009" s="227" t="s">
        <v>656</v>
      </c>
      <c r="N1009" s="227"/>
      <c r="O1009" s="219">
        <v>0</v>
      </c>
      <c r="P1009" s="219"/>
      <c r="Q1009" s="219">
        <f t="shared" si="61"/>
        <v>6200</v>
      </c>
      <c r="R1009" s="219"/>
      <c r="S1009" s="219"/>
      <c r="T1009" s="219" t="s">
        <v>658</v>
      </c>
      <c r="U1009" s="219"/>
      <c r="V1009" s="219"/>
      <c r="W1009" s="219"/>
      <c r="X1009" s="219"/>
      <c r="Y1009" s="223" t="s">
        <v>654</v>
      </c>
      <c r="Z1009" s="232"/>
      <c r="AA1009" s="22"/>
      <c r="AB1009" s="11"/>
      <c r="AC1009" s="11" t="str">
        <f t="shared" si="60"/>
        <v/>
      </c>
    </row>
    <row r="1010" spans="5:29" hidden="1" x14ac:dyDescent="0.2">
      <c r="E1010" s="20">
        <v>418</v>
      </c>
      <c r="F1010" s="208" t="s">
        <v>12</v>
      </c>
      <c r="G1010" s="209"/>
      <c r="H1010" s="344"/>
      <c r="I1010" s="344"/>
      <c r="J1010" s="219">
        <v>29500</v>
      </c>
      <c r="K1010" s="219"/>
      <c r="L1010" s="219"/>
      <c r="M1010" s="227" t="s">
        <v>656</v>
      </c>
      <c r="N1010" s="227"/>
      <c r="O1010" s="219">
        <v>0</v>
      </c>
      <c r="P1010" s="219"/>
      <c r="Q1010" s="219">
        <f t="shared" si="61"/>
        <v>29500</v>
      </c>
      <c r="R1010" s="219"/>
      <c r="S1010" s="219"/>
      <c r="T1010" s="219" t="s">
        <v>657</v>
      </c>
      <c r="U1010" s="219"/>
      <c r="V1010" s="219"/>
      <c r="W1010" s="219"/>
      <c r="X1010" s="219"/>
      <c r="Y1010" s="223" t="s">
        <v>654</v>
      </c>
      <c r="Z1010" s="232"/>
      <c r="AA1010" s="22"/>
      <c r="AB1010" s="11"/>
      <c r="AC1010" s="11" t="str">
        <f t="shared" si="60"/>
        <v/>
      </c>
    </row>
    <row r="1011" spans="5:29" hidden="1" x14ac:dyDescent="0.2">
      <c r="E1011" s="20">
        <v>419</v>
      </c>
      <c r="F1011" s="208" t="s">
        <v>12</v>
      </c>
      <c r="G1011" s="209"/>
      <c r="H1011" s="344"/>
      <c r="I1011" s="344"/>
      <c r="J1011" s="219">
        <v>31000</v>
      </c>
      <c r="K1011" s="219"/>
      <c r="L1011" s="219"/>
      <c r="M1011" s="227" t="s">
        <v>656</v>
      </c>
      <c r="N1011" s="227"/>
      <c r="O1011" s="219">
        <v>0</v>
      </c>
      <c r="P1011" s="219"/>
      <c r="Q1011" s="219">
        <f t="shared" si="61"/>
        <v>31000</v>
      </c>
      <c r="R1011" s="219"/>
      <c r="S1011" s="219"/>
      <c r="T1011" s="219" t="s">
        <v>655</v>
      </c>
      <c r="U1011" s="219"/>
      <c r="V1011" s="219"/>
      <c r="W1011" s="219"/>
      <c r="X1011" s="219"/>
      <c r="Y1011" s="223" t="s">
        <v>654</v>
      </c>
      <c r="Z1011" s="232"/>
      <c r="AA1011" s="22"/>
      <c r="AB1011" s="11"/>
      <c r="AC1011" s="11" t="str">
        <f t="shared" si="60"/>
        <v/>
      </c>
    </row>
    <row r="1012" spans="5:29" hidden="1" x14ac:dyDescent="0.2">
      <c r="E1012" s="20">
        <v>420</v>
      </c>
      <c r="F1012" s="208" t="s">
        <v>12</v>
      </c>
      <c r="G1012" s="209"/>
      <c r="H1012" s="344"/>
      <c r="I1012" s="344"/>
      <c r="J1012" s="219">
        <v>3045000</v>
      </c>
      <c r="K1012" s="219"/>
      <c r="L1012" s="219"/>
      <c r="M1012" s="227">
        <v>714</v>
      </c>
      <c r="N1012" s="227"/>
      <c r="O1012" s="219">
        <v>0</v>
      </c>
      <c r="P1012" s="219"/>
      <c r="Q1012" s="219">
        <f t="shared" si="61"/>
        <v>3045000</v>
      </c>
      <c r="R1012" s="219"/>
      <c r="S1012" s="219"/>
      <c r="T1012" s="219" t="s">
        <v>590</v>
      </c>
      <c r="U1012" s="219"/>
      <c r="V1012" s="219"/>
      <c r="W1012" s="219"/>
      <c r="X1012" s="219"/>
      <c r="Y1012" s="223" t="s">
        <v>653</v>
      </c>
      <c r="Z1012" s="232"/>
      <c r="AA1012" s="22"/>
      <c r="AB1012" s="11"/>
      <c r="AC1012" s="11" t="str">
        <f t="shared" si="60"/>
        <v/>
      </c>
    </row>
    <row r="1013" spans="5:29" hidden="1" x14ac:dyDescent="0.2">
      <c r="E1013" s="20">
        <v>421</v>
      </c>
      <c r="F1013" s="208" t="s">
        <v>12</v>
      </c>
      <c r="G1013" s="209"/>
      <c r="H1013" s="344"/>
      <c r="I1013" s="344"/>
      <c r="J1013" s="219">
        <v>56320</v>
      </c>
      <c r="K1013" s="219"/>
      <c r="L1013" s="219"/>
      <c r="M1013" s="227">
        <v>1451</v>
      </c>
      <c r="N1013" s="227"/>
      <c r="O1013" s="219">
        <v>0</v>
      </c>
      <c r="P1013" s="219"/>
      <c r="Q1013" s="219">
        <f t="shared" si="61"/>
        <v>56320</v>
      </c>
      <c r="R1013" s="219"/>
      <c r="S1013" s="219"/>
      <c r="T1013" s="219" t="s">
        <v>188</v>
      </c>
      <c r="U1013" s="219"/>
      <c r="V1013" s="219"/>
      <c r="W1013" s="219"/>
      <c r="X1013" s="219"/>
      <c r="Y1013" s="223" t="s">
        <v>652</v>
      </c>
      <c r="Z1013" s="232"/>
      <c r="AA1013" s="22"/>
      <c r="AB1013" s="11"/>
      <c r="AC1013" s="11" t="str">
        <f t="shared" si="60"/>
        <v/>
      </c>
    </row>
    <row r="1014" spans="5:29" hidden="1" x14ac:dyDescent="0.2">
      <c r="E1014" s="20">
        <v>422</v>
      </c>
      <c r="F1014" s="208" t="s">
        <v>12</v>
      </c>
      <c r="G1014" s="209"/>
      <c r="H1014" s="344"/>
      <c r="I1014" s="344"/>
      <c r="J1014" s="219">
        <v>41360</v>
      </c>
      <c r="K1014" s="219"/>
      <c r="L1014" s="219"/>
      <c r="M1014" s="227">
        <v>1451</v>
      </c>
      <c r="N1014" s="227"/>
      <c r="O1014" s="219">
        <v>0</v>
      </c>
      <c r="P1014" s="219"/>
      <c r="Q1014" s="219">
        <f t="shared" si="61"/>
        <v>41360</v>
      </c>
      <c r="R1014" s="219"/>
      <c r="S1014" s="219"/>
      <c r="T1014" s="219" t="s">
        <v>188</v>
      </c>
      <c r="U1014" s="219"/>
      <c r="V1014" s="219"/>
      <c r="W1014" s="219"/>
      <c r="X1014" s="219"/>
      <c r="Y1014" s="223" t="s">
        <v>652</v>
      </c>
      <c r="Z1014" s="232"/>
      <c r="AA1014" s="22"/>
      <c r="AB1014" s="11"/>
      <c r="AC1014" s="11" t="str">
        <f t="shared" si="60"/>
        <v/>
      </c>
    </row>
    <row r="1015" spans="5:29" hidden="1" x14ac:dyDescent="0.2">
      <c r="E1015" s="20">
        <v>423</v>
      </c>
      <c r="F1015" s="208" t="s">
        <v>12</v>
      </c>
      <c r="G1015" s="209"/>
      <c r="H1015" s="344"/>
      <c r="I1015" s="344"/>
      <c r="J1015" s="219">
        <v>9780</v>
      </c>
      <c r="K1015" s="219"/>
      <c r="L1015" s="219"/>
      <c r="M1015" s="227">
        <v>137</v>
      </c>
      <c r="N1015" s="227"/>
      <c r="O1015" s="219">
        <v>0</v>
      </c>
      <c r="P1015" s="219"/>
      <c r="Q1015" s="219">
        <f t="shared" si="61"/>
        <v>9780</v>
      </c>
      <c r="R1015" s="219"/>
      <c r="S1015" s="219"/>
      <c r="T1015" s="219" t="s">
        <v>116</v>
      </c>
      <c r="U1015" s="219"/>
      <c r="V1015" s="219"/>
      <c r="W1015" s="219"/>
      <c r="X1015" s="219"/>
      <c r="Y1015" s="223" t="s">
        <v>651</v>
      </c>
      <c r="Z1015" s="232"/>
      <c r="AA1015" s="22"/>
      <c r="AB1015" s="24"/>
      <c r="AC1015" s="11" t="str">
        <f t="shared" si="60"/>
        <v/>
      </c>
    </row>
    <row r="1016" spans="5:29" hidden="1" x14ac:dyDescent="0.2">
      <c r="E1016" s="20">
        <v>424</v>
      </c>
      <c r="F1016" s="208" t="s">
        <v>12</v>
      </c>
      <c r="G1016" s="209"/>
      <c r="H1016" s="344"/>
      <c r="I1016" s="344"/>
      <c r="J1016" s="219">
        <v>9780</v>
      </c>
      <c r="K1016" s="219"/>
      <c r="L1016" s="219"/>
      <c r="M1016" s="227">
        <v>138</v>
      </c>
      <c r="N1016" s="227"/>
      <c r="O1016" s="219">
        <v>0</v>
      </c>
      <c r="P1016" s="219"/>
      <c r="Q1016" s="219">
        <f t="shared" ref="Q1016:Q1038" si="62">J1016-O1016</f>
        <v>9780</v>
      </c>
      <c r="R1016" s="219"/>
      <c r="S1016" s="219"/>
      <c r="T1016" s="219" t="s">
        <v>114</v>
      </c>
      <c r="U1016" s="219"/>
      <c r="V1016" s="219"/>
      <c r="W1016" s="219"/>
      <c r="X1016" s="219"/>
      <c r="Y1016" s="223" t="s">
        <v>650</v>
      </c>
      <c r="Z1016" s="232"/>
      <c r="AA1016" s="22"/>
      <c r="AB1016" s="24"/>
      <c r="AC1016" s="11" t="str">
        <f t="shared" si="60"/>
        <v/>
      </c>
    </row>
    <row r="1017" spans="5:29" hidden="1" x14ac:dyDescent="0.2">
      <c r="E1017" s="20">
        <v>425</v>
      </c>
      <c r="F1017" s="208" t="s">
        <v>12</v>
      </c>
      <c r="G1017" s="209"/>
      <c r="H1017" s="344"/>
      <c r="I1017" s="344"/>
      <c r="J1017" s="219">
        <v>9780</v>
      </c>
      <c r="K1017" s="219"/>
      <c r="L1017" s="219"/>
      <c r="M1017" s="227">
        <v>139</v>
      </c>
      <c r="N1017" s="227"/>
      <c r="O1017" s="219">
        <v>0</v>
      </c>
      <c r="P1017" s="219"/>
      <c r="Q1017" s="219">
        <f t="shared" si="62"/>
        <v>9780</v>
      </c>
      <c r="R1017" s="219"/>
      <c r="S1017" s="219"/>
      <c r="T1017" s="219" t="s">
        <v>112</v>
      </c>
      <c r="U1017" s="219"/>
      <c r="V1017" s="219"/>
      <c r="W1017" s="219"/>
      <c r="X1017" s="219"/>
      <c r="Y1017" s="223" t="s">
        <v>649</v>
      </c>
      <c r="Z1017" s="232"/>
      <c r="AA1017" s="22"/>
      <c r="AB1017" s="24"/>
      <c r="AC1017" s="11" t="str">
        <f t="shared" si="60"/>
        <v/>
      </c>
    </row>
    <row r="1018" spans="5:29" hidden="1" x14ac:dyDescent="0.2">
      <c r="E1018" s="20">
        <v>426</v>
      </c>
      <c r="F1018" s="208" t="s">
        <v>12</v>
      </c>
      <c r="G1018" s="209"/>
      <c r="H1018" s="344"/>
      <c r="I1018" s="344"/>
      <c r="J1018" s="219">
        <v>9000</v>
      </c>
      <c r="K1018" s="219"/>
      <c r="L1018" s="219"/>
      <c r="M1018" s="227">
        <v>141</v>
      </c>
      <c r="N1018" s="227"/>
      <c r="O1018" s="219">
        <v>0</v>
      </c>
      <c r="P1018" s="219"/>
      <c r="Q1018" s="219">
        <f t="shared" si="62"/>
        <v>9000</v>
      </c>
      <c r="R1018" s="219"/>
      <c r="S1018" s="219"/>
      <c r="T1018" s="219" t="s">
        <v>108</v>
      </c>
      <c r="U1018" s="219"/>
      <c r="V1018" s="219"/>
      <c r="W1018" s="219"/>
      <c r="X1018" s="219"/>
      <c r="Y1018" s="223" t="s">
        <v>648</v>
      </c>
      <c r="Z1018" s="232"/>
      <c r="AA1018" s="22"/>
      <c r="AB1018" s="24"/>
      <c r="AC1018" s="11" t="str">
        <f t="shared" si="60"/>
        <v/>
      </c>
    </row>
    <row r="1019" spans="5:29" hidden="1" x14ac:dyDescent="0.2">
      <c r="E1019" s="20">
        <v>427</v>
      </c>
      <c r="F1019" s="208" t="s">
        <v>12</v>
      </c>
      <c r="G1019" s="209"/>
      <c r="H1019" s="344"/>
      <c r="I1019" s="344"/>
      <c r="J1019" s="219">
        <v>9720</v>
      </c>
      <c r="K1019" s="219"/>
      <c r="L1019" s="219"/>
      <c r="M1019" s="227">
        <v>142</v>
      </c>
      <c r="N1019" s="227"/>
      <c r="O1019" s="219">
        <v>0</v>
      </c>
      <c r="P1019" s="219"/>
      <c r="Q1019" s="219">
        <f t="shared" si="62"/>
        <v>9720</v>
      </c>
      <c r="R1019" s="219"/>
      <c r="S1019" s="219"/>
      <c r="T1019" s="219" t="s">
        <v>106</v>
      </c>
      <c r="U1019" s="219"/>
      <c r="V1019" s="219"/>
      <c r="W1019" s="219"/>
      <c r="X1019" s="219"/>
      <c r="Y1019" s="219" t="s">
        <v>647</v>
      </c>
      <c r="Z1019" s="220"/>
      <c r="AA1019" s="22"/>
      <c r="AB1019" s="24"/>
      <c r="AC1019" s="11" t="str">
        <f t="shared" si="60"/>
        <v/>
      </c>
    </row>
    <row r="1020" spans="5:29" hidden="1" x14ac:dyDescent="0.2">
      <c r="E1020" s="20">
        <v>428</v>
      </c>
      <c r="F1020" s="208" t="s">
        <v>12</v>
      </c>
      <c r="G1020" s="209"/>
      <c r="H1020" s="344"/>
      <c r="I1020" s="344"/>
      <c r="J1020" s="219">
        <v>1750</v>
      </c>
      <c r="K1020" s="219"/>
      <c r="L1020" s="219"/>
      <c r="M1020" s="415">
        <v>4975</v>
      </c>
      <c r="N1020" s="415"/>
      <c r="O1020" s="219">
        <v>0</v>
      </c>
      <c r="P1020" s="219"/>
      <c r="Q1020" s="219">
        <f t="shared" si="62"/>
        <v>1750</v>
      </c>
      <c r="R1020" s="219"/>
      <c r="S1020" s="219"/>
      <c r="T1020" s="219" t="s">
        <v>646</v>
      </c>
      <c r="U1020" s="219"/>
      <c r="V1020" s="219"/>
      <c r="W1020" s="219"/>
      <c r="X1020" s="219"/>
      <c r="Y1020" s="219" t="s">
        <v>645</v>
      </c>
      <c r="Z1020" s="220"/>
      <c r="AA1020" s="22"/>
      <c r="AB1020" s="24"/>
      <c r="AC1020" s="11" t="str">
        <f t="shared" si="60"/>
        <v/>
      </c>
    </row>
    <row r="1021" spans="5:29" hidden="1" x14ac:dyDescent="0.2">
      <c r="E1021" s="20">
        <v>429</v>
      </c>
      <c r="F1021" s="208" t="s">
        <v>12</v>
      </c>
      <c r="G1021" s="209"/>
      <c r="H1021" s="344"/>
      <c r="I1021" s="344"/>
      <c r="J1021" s="219">
        <v>2405</v>
      </c>
      <c r="K1021" s="219"/>
      <c r="L1021" s="219"/>
      <c r="M1021" s="415">
        <v>4975</v>
      </c>
      <c r="N1021" s="415"/>
      <c r="O1021" s="219">
        <v>0</v>
      </c>
      <c r="P1021" s="219"/>
      <c r="Q1021" s="219">
        <f t="shared" si="62"/>
        <v>2405</v>
      </c>
      <c r="R1021" s="219"/>
      <c r="S1021" s="219"/>
      <c r="T1021" s="219" t="s">
        <v>646</v>
      </c>
      <c r="U1021" s="219"/>
      <c r="V1021" s="219"/>
      <c r="W1021" s="219"/>
      <c r="X1021" s="219"/>
      <c r="Y1021" s="219" t="s">
        <v>645</v>
      </c>
      <c r="Z1021" s="220"/>
      <c r="AA1021" s="22"/>
      <c r="AB1021" s="24"/>
      <c r="AC1021" s="11" t="str">
        <f t="shared" si="60"/>
        <v/>
      </c>
    </row>
    <row r="1022" spans="5:29" hidden="1" x14ac:dyDescent="0.2">
      <c r="E1022" s="20">
        <v>430</v>
      </c>
      <c r="F1022" s="208" t="s">
        <v>12</v>
      </c>
      <c r="G1022" s="209"/>
      <c r="H1022" s="344"/>
      <c r="I1022" s="344"/>
      <c r="J1022" s="219">
        <v>218</v>
      </c>
      <c r="K1022" s="219"/>
      <c r="L1022" s="219"/>
      <c r="M1022" s="415">
        <v>4975</v>
      </c>
      <c r="N1022" s="415"/>
      <c r="O1022" s="219">
        <v>0</v>
      </c>
      <c r="P1022" s="219"/>
      <c r="Q1022" s="219">
        <f t="shared" si="62"/>
        <v>218</v>
      </c>
      <c r="R1022" s="219"/>
      <c r="S1022" s="219"/>
      <c r="T1022" s="219" t="s">
        <v>646</v>
      </c>
      <c r="U1022" s="219"/>
      <c r="V1022" s="219"/>
      <c r="W1022" s="219"/>
      <c r="X1022" s="219"/>
      <c r="Y1022" s="219" t="s">
        <v>645</v>
      </c>
      <c r="Z1022" s="220"/>
      <c r="AA1022" s="22"/>
      <c r="AB1022" s="24"/>
      <c r="AC1022" s="11" t="str">
        <f t="shared" si="60"/>
        <v/>
      </c>
    </row>
    <row r="1023" spans="5:29" hidden="1" x14ac:dyDescent="0.2">
      <c r="E1023" s="20">
        <v>431</v>
      </c>
      <c r="F1023" s="236" t="s">
        <v>12</v>
      </c>
      <c r="G1023" s="237"/>
      <c r="H1023" s="238"/>
      <c r="I1023" s="238"/>
      <c r="J1023" s="233">
        <v>1400</v>
      </c>
      <c r="K1023" s="233"/>
      <c r="L1023" s="233"/>
      <c r="M1023" s="388" t="s">
        <v>644</v>
      </c>
      <c r="N1023" s="389"/>
      <c r="O1023" s="233">
        <v>0</v>
      </c>
      <c r="P1023" s="233"/>
      <c r="Q1023" s="240">
        <f t="shared" si="62"/>
        <v>1400</v>
      </c>
      <c r="R1023" s="240"/>
      <c r="S1023" s="240"/>
      <c r="T1023" s="233" t="s">
        <v>123</v>
      </c>
      <c r="U1023" s="233"/>
      <c r="V1023" s="233"/>
      <c r="W1023" s="233"/>
      <c r="X1023" s="233"/>
      <c r="Y1023" s="234" t="s">
        <v>643</v>
      </c>
      <c r="Z1023" s="235"/>
      <c r="AA1023" s="31"/>
      <c r="AB1023" s="34"/>
      <c r="AC1023" s="11" t="str">
        <f t="shared" si="60"/>
        <v/>
      </c>
    </row>
    <row r="1024" spans="5:29" hidden="1" x14ac:dyDescent="0.2">
      <c r="E1024" s="20">
        <v>432</v>
      </c>
      <c r="F1024" s="261" t="s">
        <v>149</v>
      </c>
      <c r="G1024" s="262"/>
      <c r="H1024" s="344"/>
      <c r="I1024" s="344"/>
      <c r="J1024" s="219">
        <v>43000</v>
      </c>
      <c r="K1024" s="219"/>
      <c r="L1024" s="219"/>
      <c r="M1024" s="227">
        <v>1537</v>
      </c>
      <c r="N1024" s="227"/>
      <c r="O1024" s="219">
        <v>0</v>
      </c>
      <c r="P1024" s="219"/>
      <c r="Q1024" s="219">
        <f t="shared" si="62"/>
        <v>43000</v>
      </c>
      <c r="R1024" s="219"/>
      <c r="S1024" s="219"/>
      <c r="T1024" s="219" t="s">
        <v>317</v>
      </c>
      <c r="U1024" s="219"/>
      <c r="V1024" s="219"/>
      <c r="W1024" s="219"/>
      <c r="X1024" s="219"/>
      <c r="Y1024" s="219" t="s">
        <v>316</v>
      </c>
      <c r="Z1024" s="220"/>
      <c r="AA1024" s="1"/>
      <c r="AB1024" s="24"/>
      <c r="AC1024" s="11" t="str">
        <f t="shared" si="60"/>
        <v/>
      </c>
    </row>
    <row r="1025" spans="5:29" hidden="1" x14ac:dyDescent="0.2">
      <c r="E1025" s="20">
        <v>433</v>
      </c>
      <c r="F1025" s="393" t="s">
        <v>12</v>
      </c>
      <c r="G1025" s="366"/>
      <c r="H1025" s="365"/>
      <c r="I1025" s="366"/>
      <c r="J1025" s="367">
        <v>272350</v>
      </c>
      <c r="K1025" s="367"/>
      <c r="L1025" s="367"/>
      <c r="M1025" s="368" t="s">
        <v>642</v>
      </c>
      <c r="N1025" s="368"/>
      <c r="O1025" s="349">
        <v>0</v>
      </c>
      <c r="P1025" s="349"/>
      <c r="Q1025" s="349">
        <f t="shared" si="62"/>
        <v>272350</v>
      </c>
      <c r="R1025" s="349"/>
      <c r="S1025" s="349"/>
      <c r="T1025" s="349" t="s">
        <v>641</v>
      </c>
      <c r="U1025" s="349"/>
      <c r="V1025" s="349"/>
      <c r="W1025" s="349"/>
      <c r="X1025" s="349"/>
      <c r="Y1025" s="346" t="s">
        <v>640</v>
      </c>
      <c r="Z1025" s="416"/>
      <c r="AA1025" s="28"/>
      <c r="AB1025" s="27"/>
      <c r="AC1025" s="11" t="str">
        <f t="shared" si="60"/>
        <v/>
      </c>
    </row>
    <row r="1026" spans="5:29" hidden="1" x14ac:dyDescent="0.2">
      <c r="E1026" s="20">
        <v>434</v>
      </c>
      <c r="F1026" s="208" t="s">
        <v>12</v>
      </c>
      <c r="G1026" s="209"/>
      <c r="H1026" s="344"/>
      <c r="I1026" s="344"/>
      <c r="J1026" s="219">
        <v>81900</v>
      </c>
      <c r="K1026" s="219"/>
      <c r="L1026" s="219"/>
      <c r="M1026" s="334">
        <v>161</v>
      </c>
      <c r="N1026" s="334"/>
      <c r="O1026" s="219">
        <v>0</v>
      </c>
      <c r="P1026" s="219"/>
      <c r="Q1026" s="219">
        <f t="shared" si="62"/>
        <v>81900</v>
      </c>
      <c r="R1026" s="219"/>
      <c r="S1026" s="219"/>
      <c r="T1026" s="219" t="s">
        <v>104</v>
      </c>
      <c r="U1026" s="219"/>
      <c r="V1026" s="219"/>
      <c r="W1026" s="219"/>
      <c r="X1026" s="219"/>
      <c r="Y1026" s="219" t="s">
        <v>639</v>
      </c>
      <c r="Z1026" s="220"/>
      <c r="AA1026" s="22"/>
      <c r="AB1026" s="24"/>
      <c r="AC1026" s="11" t="str">
        <f t="shared" si="60"/>
        <v/>
      </c>
    </row>
    <row r="1027" spans="5:29" hidden="1" x14ac:dyDescent="0.2">
      <c r="E1027" s="20">
        <v>435</v>
      </c>
      <c r="F1027" s="208" t="s">
        <v>12</v>
      </c>
      <c r="G1027" s="209"/>
      <c r="H1027" s="344"/>
      <c r="I1027" s="344"/>
      <c r="J1027" s="219">
        <v>42000</v>
      </c>
      <c r="K1027" s="219"/>
      <c r="L1027" s="219"/>
      <c r="M1027" s="334">
        <v>212</v>
      </c>
      <c r="N1027" s="334"/>
      <c r="O1027" s="219">
        <v>0</v>
      </c>
      <c r="P1027" s="219"/>
      <c r="Q1027" s="219">
        <f t="shared" si="62"/>
        <v>42000</v>
      </c>
      <c r="R1027" s="219"/>
      <c r="S1027" s="219"/>
      <c r="T1027" s="219" t="s">
        <v>102</v>
      </c>
      <c r="U1027" s="219"/>
      <c r="V1027" s="219"/>
      <c r="W1027" s="219"/>
      <c r="X1027" s="219"/>
      <c r="Y1027" s="223" t="s">
        <v>638</v>
      </c>
      <c r="Z1027" s="232"/>
      <c r="AA1027" s="22"/>
      <c r="AB1027" s="24"/>
      <c r="AC1027" s="11" t="str">
        <f t="shared" si="60"/>
        <v/>
      </c>
    </row>
    <row r="1028" spans="5:29" hidden="1" x14ac:dyDescent="0.2">
      <c r="E1028" s="20">
        <v>436</v>
      </c>
      <c r="F1028" s="208" t="s">
        <v>12</v>
      </c>
      <c r="G1028" s="209"/>
      <c r="H1028" s="344"/>
      <c r="I1028" s="344"/>
      <c r="J1028" s="219">
        <v>57750</v>
      </c>
      <c r="K1028" s="219"/>
      <c r="L1028" s="219"/>
      <c r="M1028" s="227">
        <v>1454</v>
      </c>
      <c r="N1028" s="227"/>
      <c r="O1028" s="219">
        <v>0</v>
      </c>
      <c r="P1028" s="219"/>
      <c r="Q1028" s="219">
        <f t="shared" si="62"/>
        <v>57750</v>
      </c>
      <c r="R1028" s="219"/>
      <c r="S1028" s="219"/>
      <c r="T1028" s="219" t="s">
        <v>307</v>
      </c>
      <c r="U1028" s="219"/>
      <c r="V1028" s="219"/>
      <c r="W1028" s="219"/>
      <c r="X1028" s="219"/>
      <c r="Y1028" s="219" t="s">
        <v>637</v>
      </c>
      <c r="Z1028" s="220"/>
      <c r="AA1028" s="22"/>
      <c r="AB1028" s="21"/>
      <c r="AC1028" s="11" t="str">
        <f t="shared" si="60"/>
        <v/>
      </c>
    </row>
    <row r="1029" spans="5:29" hidden="1" x14ac:dyDescent="0.2">
      <c r="E1029" s="20">
        <v>437</v>
      </c>
      <c r="F1029" s="208" t="s">
        <v>12</v>
      </c>
      <c r="G1029" s="209"/>
      <c r="H1029" s="344"/>
      <c r="I1029" s="344"/>
      <c r="J1029" s="219">
        <v>142590</v>
      </c>
      <c r="K1029" s="219"/>
      <c r="L1029" s="219"/>
      <c r="M1029" s="227">
        <v>1458</v>
      </c>
      <c r="N1029" s="227"/>
      <c r="O1029" s="219">
        <v>0</v>
      </c>
      <c r="P1029" s="219"/>
      <c r="Q1029" s="219">
        <f t="shared" si="62"/>
        <v>142590</v>
      </c>
      <c r="R1029" s="219"/>
      <c r="S1029" s="219"/>
      <c r="T1029" s="219" t="s">
        <v>76</v>
      </c>
      <c r="U1029" s="219"/>
      <c r="V1029" s="219"/>
      <c r="W1029" s="219"/>
      <c r="X1029" s="219"/>
      <c r="Y1029" s="223" t="s">
        <v>636</v>
      </c>
      <c r="Z1029" s="232"/>
      <c r="AA1029" s="22"/>
      <c r="AB1029" s="24"/>
      <c r="AC1029" s="11" t="str">
        <f t="shared" si="60"/>
        <v/>
      </c>
    </row>
    <row r="1030" spans="5:29" hidden="1" x14ac:dyDescent="0.2">
      <c r="E1030" s="20">
        <v>438</v>
      </c>
      <c r="F1030" s="208" t="s">
        <v>12</v>
      </c>
      <c r="G1030" s="209"/>
      <c r="H1030" s="344"/>
      <c r="I1030" s="344"/>
      <c r="J1030" s="219">
        <v>151357</v>
      </c>
      <c r="K1030" s="219"/>
      <c r="L1030" s="219"/>
      <c r="M1030" s="227">
        <v>1458</v>
      </c>
      <c r="N1030" s="227"/>
      <c r="O1030" s="219">
        <v>0</v>
      </c>
      <c r="P1030" s="219"/>
      <c r="Q1030" s="219">
        <f t="shared" si="62"/>
        <v>151357</v>
      </c>
      <c r="R1030" s="219"/>
      <c r="S1030" s="219"/>
      <c r="T1030" s="219" t="s">
        <v>76</v>
      </c>
      <c r="U1030" s="219"/>
      <c r="V1030" s="219"/>
      <c r="W1030" s="219"/>
      <c r="X1030" s="219"/>
      <c r="Y1030" s="223" t="s">
        <v>635</v>
      </c>
      <c r="Z1030" s="232"/>
      <c r="AA1030" s="22"/>
      <c r="AB1030" s="24"/>
      <c r="AC1030" s="11" t="str">
        <f t="shared" si="60"/>
        <v/>
      </c>
    </row>
    <row r="1031" spans="5:29" hidden="1" x14ac:dyDescent="0.2">
      <c r="E1031" s="20">
        <v>439</v>
      </c>
      <c r="F1031" s="208" t="s">
        <v>12</v>
      </c>
      <c r="G1031" s="209"/>
      <c r="H1031" s="344"/>
      <c r="I1031" s="344"/>
      <c r="J1031" s="219">
        <v>616</v>
      </c>
      <c r="K1031" s="219"/>
      <c r="L1031" s="219"/>
      <c r="M1031" s="227">
        <v>1508</v>
      </c>
      <c r="N1031" s="227"/>
      <c r="O1031" s="219">
        <v>0</v>
      </c>
      <c r="P1031" s="219"/>
      <c r="Q1031" s="219">
        <f t="shared" si="62"/>
        <v>616</v>
      </c>
      <c r="R1031" s="219"/>
      <c r="S1031" s="219"/>
      <c r="T1031" s="219" t="s">
        <v>634</v>
      </c>
      <c r="U1031" s="219"/>
      <c r="V1031" s="219"/>
      <c r="W1031" s="219"/>
      <c r="X1031" s="219"/>
      <c r="Y1031" s="219" t="s">
        <v>633</v>
      </c>
      <c r="Z1031" s="220"/>
      <c r="AA1031" s="22"/>
      <c r="AB1031" s="24"/>
      <c r="AC1031" s="11" t="str">
        <f t="shared" si="60"/>
        <v/>
      </c>
    </row>
    <row r="1032" spans="5:29" hidden="1" x14ac:dyDescent="0.2">
      <c r="E1032" s="20">
        <v>440</v>
      </c>
      <c r="F1032" s="208" t="s">
        <v>12</v>
      </c>
      <c r="G1032" s="209"/>
      <c r="H1032" s="344"/>
      <c r="I1032" s="344"/>
      <c r="J1032" s="219">
        <v>3298</v>
      </c>
      <c r="K1032" s="219"/>
      <c r="L1032" s="219"/>
      <c r="M1032" s="227">
        <v>1590</v>
      </c>
      <c r="N1032" s="227"/>
      <c r="O1032" s="219">
        <v>0</v>
      </c>
      <c r="P1032" s="219"/>
      <c r="Q1032" s="219">
        <f t="shared" si="62"/>
        <v>3298</v>
      </c>
      <c r="R1032" s="219"/>
      <c r="S1032" s="219"/>
      <c r="T1032" s="219" t="s">
        <v>142</v>
      </c>
      <c r="U1032" s="219"/>
      <c r="V1032" s="219"/>
      <c r="W1032" s="219"/>
      <c r="X1032" s="219"/>
      <c r="Y1032" s="223" t="s">
        <v>632</v>
      </c>
      <c r="Z1032" s="232"/>
      <c r="AA1032" s="22"/>
      <c r="AB1032" s="24"/>
      <c r="AC1032" s="11" t="str">
        <f t="shared" si="60"/>
        <v/>
      </c>
    </row>
    <row r="1033" spans="5:29" hidden="1" x14ac:dyDescent="0.2">
      <c r="E1033" s="20">
        <v>441</v>
      </c>
      <c r="F1033" s="208" t="s">
        <v>12</v>
      </c>
      <c r="G1033" s="209"/>
      <c r="H1033" s="344"/>
      <c r="I1033" s="344"/>
      <c r="J1033" s="219">
        <v>40000</v>
      </c>
      <c r="K1033" s="219"/>
      <c r="L1033" s="219"/>
      <c r="M1033" s="227">
        <v>1574</v>
      </c>
      <c r="N1033" s="227"/>
      <c r="O1033" s="219">
        <v>0</v>
      </c>
      <c r="P1033" s="219"/>
      <c r="Q1033" s="219">
        <f t="shared" si="62"/>
        <v>40000</v>
      </c>
      <c r="R1033" s="219"/>
      <c r="S1033" s="219"/>
      <c r="T1033" s="219" t="s">
        <v>631</v>
      </c>
      <c r="U1033" s="219"/>
      <c r="V1033" s="219"/>
      <c r="W1033" s="219"/>
      <c r="X1033" s="219"/>
      <c r="Y1033" s="223" t="s">
        <v>630</v>
      </c>
      <c r="Z1033" s="232"/>
      <c r="AA1033" s="22"/>
      <c r="AB1033" s="24"/>
      <c r="AC1033" s="11" t="str">
        <f t="shared" si="60"/>
        <v/>
      </c>
    </row>
    <row r="1034" spans="5:29" hidden="1" x14ac:dyDescent="0.2">
      <c r="E1034" s="20">
        <v>442</v>
      </c>
      <c r="F1034" s="208" t="s">
        <v>12</v>
      </c>
      <c r="G1034" s="209"/>
      <c r="H1034" s="344"/>
      <c r="I1034" s="344"/>
      <c r="J1034" s="219">
        <v>86600</v>
      </c>
      <c r="K1034" s="219"/>
      <c r="L1034" s="219"/>
      <c r="M1034" s="417" t="s">
        <v>629</v>
      </c>
      <c r="N1034" s="417"/>
      <c r="O1034" s="219">
        <v>8660</v>
      </c>
      <c r="P1034" s="219"/>
      <c r="Q1034" s="219">
        <f t="shared" si="62"/>
        <v>77940</v>
      </c>
      <c r="R1034" s="219"/>
      <c r="S1034" s="219"/>
      <c r="T1034" s="219" t="s">
        <v>628</v>
      </c>
      <c r="U1034" s="219"/>
      <c r="V1034" s="219"/>
      <c r="W1034" s="219"/>
      <c r="X1034" s="219"/>
      <c r="Y1034" s="219" t="s">
        <v>627</v>
      </c>
      <c r="Z1034" s="220"/>
      <c r="AA1034" s="22"/>
      <c r="AB1034" s="29"/>
      <c r="AC1034" s="11" t="str">
        <f t="shared" si="60"/>
        <v/>
      </c>
    </row>
    <row r="1035" spans="5:29" hidden="1" x14ac:dyDescent="0.2">
      <c r="E1035" s="20">
        <v>443</v>
      </c>
      <c r="F1035" s="208" t="s">
        <v>12</v>
      </c>
      <c r="G1035" s="209"/>
      <c r="H1035" s="344"/>
      <c r="I1035" s="344"/>
      <c r="J1035" s="219">
        <v>42000</v>
      </c>
      <c r="K1035" s="219"/>
      <c r="L1035" s="219"/>
      <c r="M1035" s="227" t="s">
        <v>626</v>
      </c>
      <c r="N1035" s="227"/>
      <c r="O1035" s="219">
        <v>4200</v>
      </c>
      <c r="P1035" s="219"/>
      <c r="Q1035" s="219">
        <f t="shared" si="62"/>
        <v>37800</v>
      </c>
      <c r="R1035" s="219"/>
      <c r="S1035" s="219"/>
      <c r="T1035" s="219" t="s">
        <v>625</v>
      </c>
      <c r="U1035" s="219"/>
      <c r="V1035" s="219"/>
      <c r="W1035" s="219"/>
      <c r="X1035" s="219"/>
      <c r="Y1035" s="223" t="s">
        <v>624</v>
      </c>
      <c r="Z1035" s="232"/>
      <c r="AA1035" s="22"/>
      <c r="AB1035" s="24"/>
      <c r="AC1035" s="11" t="str">
        <f t="shared" si="60"/>
        <v/>
      </c>
    </row>
    <row r="1036" spans="5:29" hidden="1" x14ac:dyDescent="0.2">
      <c r="E1036" s="20">
        <v>444</v>
      </c>
      <c r="F1036" s="208" t="s">
        <v>12</v>
      </c>
      <c r="G1036" s="209"/>
      <c r="H1036" s="344"/>
      <c r="I1036" s="344"/>
      <c r="J1036" s="219">
        <v>222222</v>
      </c>
      <c r="K1036" s="219"/>
      <c r="L1036" s="219"/>
      <c r="M1036" s="227" t="s">
        <v>621</v>
      </c>
      <c r="N1036" s="227"/>
      <c r="O1036" s="219">
        <v>22222</v>
      </c>
      <c r="P1036" s="219"/>
      <c r="Q1036" s="219">
        <f t="shared" si="62"/>
        <v>200000</v>
      </c>
      <c r="R1036" s="219"/>
      <c r="S1036" s="219"/>
      <c r="T1036" s="219" t="s">
        <v>623</v>
      </c>
      <c r="U1036" s="219"/>
      <c r="V1036" s="219"/>
      <c r="W1036" s="219"/>
      <c r="X1036" s="219"/>
      <c r="Y1036" s="219" t="s">
        <v>622</v>
      </c>
      <c r="Z1036" s="220"/>
      <c r="AA1036" s="22"/>
      <c r="AB1036" s="24"/>
      <c r="AC1036" s="11" t="str">
        <f t="shared" si="60"/>
        <v/>
      </c>
    </row>
    <row r="1037" spans="5:29" hidden="1" x14ac:dyDescent="0.2">
      <c r="E1037" s="20">
        <v>445</v>
      </c>
      <c r="F1037" s="208" t="s">
        <v>12</v>
      </c>
      <c r="G1037" s="209"/>
      <c r="H1037" s="344"/>
      <c r="I1037" s="344"/>
      <c r="J1037" s="219">
        <v>111111</v>
      </c>
      <c r="K1037" s="219"/>
      <c r="L1037" s="219"/>
      <c r="M1037" s="227" t="s">
        <v>621</v>
      </c>
      <c r="N1037" s="227"/>
      <c r="O1037" s="219">
        <v>11111</v>
      </c>
      <c r="P1037" s="219"/>
      <c r="Q1037" s="219">
        <f t="shared" si="62"/>
        <v>100000</v>
      </c>
      <c r="R1037" s="219"/>
      <c r="S1037" s="219"/>
      <c r="T1037" s="219" t="s">
        <v>620</v>
      </c>
      <c r="U1037" s="219"/>
      <c r="V1037" s="219"/>
      <c r="W1037" s="219"/>
      <c r="X1037" s="219"/>
      <c r="Y1037" s="219" t="s">
        <v>619</v>
      </c>
      <c r="Z1037" s="220"/>
      <c r="AA1037" s="22"/>
      <c r="AB1037" s="24"/>
      <c r="AC1037" s="11" t="str">
        <f t="shared" si="60"/>
        <v/>
      </c>
    </row>
    <row r="1038" spans="5:29" hidden="1" x14ac:dyDescent="0.2">
      <c r="E1038" s="20">
        <v>446</v>
      </c>
      <c r="F1038" s="383" t="s">
        <v>149</v>
      </c>
      <c r="G1038" s="384"/>
      <c r="H1038" s="217"/>
      <c r="I1038" s="217"/>
      <c r="J1038" s="206">
        <v>12450</v>
      </c>
      <c r="K1038" s="206"/>
      <c r="L1038" s="206"/>
      <c r="M1038" s="385" t="s">
        <v>618</v>
      </c>
      <c r="N1038" s="385"/>
      <c r="O1038" s="206">
        <v>0</v>
      </c>
      <c r="P1038" s="206"/>
      <c r="Q1038" s="206">
        <f t="shared" si="62"/>
        <v>12450</v>
      </c>
      <c r="R1038" s="206"/>
      <c r="S1038" s="206"/>
      <c r="T1038" s="206" t="s">
        <v>151</v>
      </c>
      <c r="U1038" s="206"/>
      <c r="V1038" s="206"/>
      <c r="W1038" s="206"/>
      <c r="X1038" s="206"/>
      <c r="Y1038" s="206" t="s">
        <v>617</v>
      </c>
      <c r="Z1038" s="207"/>
      <c r="AA1038" s="22"/>
      <c r="AB1038" s="24"/>
      <c r="AC1038" s="11" t="str">
        <f t="shared" si="60"/>
        <v/>
      </c>
    </row>
    <row r="1039" spans="5:29" hidden="1" x14ac:dyDescent="0.2">
      <c r="E1039" s="20">
        <v>447</v>
      </c>
      <c r="F1039" s="290" t="s">
        <v>12</v>
      </c>
      <c r="G1039" s="277"/>
      <c r="H1039" s="344"/>
      <c r="I1039" s="344"/>
      <c r="J1039" s="219">
        <v>25100</v>
      </c>
      <c r="K1039" s="219"/>
      <c r="L1039" s="219"/>
      <c r="M1039" s="229">
        <v>1651</v>
      </c>
      <c r="N1039" s="227"/>
      <c r="O1039" s="219">
        <v>0</v>
      </c>
      <c r="P1039" s="219"/>
      <c r="Q1039" s="219">
        <f t="shared" ref="Q1039:Q1046" si="63">+J1039-O1039</f>
        <v>25100</v>
      </c>
      <c r="R1039" s="219"/>
      <c r="S1039" s="219"/>
      <c r="T1039" s="219" t="s">
        <v>360</v>
      </c>
      <c r="U1039" s="219"/>
      <c r="V1039" s="219"/>
      <c r="W1039" s="219"/>
      <c r="X1039" s="219"/>
      <c r="Y1039" s="298" t="s">
        <v>616</v>
      </c>
      <c r="Z1039" s="337"/>
      <c r="AA1039" s="22"/>
      <c r="AB1039" s="24"/>
      <c r="AC1039" s="11" t="str">
        <f t="shared" si="60"/>
        <v/>
      </c>
    </row>
    <row r="1040" spans="5:29" hidden="1" x14ac:dyDescent="0.2">
      <c r="E1040" s="20">
        <v>448</v>
      </c>
      <c r="F1040" s="228" t="s">
        <v>67</v>
      </c>
      <c r="G1040" s="210"/>
      <c r="H1040" s="344"/>
      <c r="I1040" s="344"/>
      <c r="J1040" s="219">
        <v>1260</v>
      </c>
      <c r="K1040" s="219"/>
      <c r="L1040" s="219"/>
      <c r="M1040" s="229">
        <v>1651</v>
      </c>
      <c r="N1040" s="227"/>
      <c r="O1040" s="219">
        <v>0</v>
      </c>
      <c r="P1040" s="219"/>
      <c r="Q1040" s="219">
        <f t="shared" si="63"/>
        <v>1260</v>
      </c>
      <c r="R1040" s="219"/>
      <c r="S1040" s="219"/>
      <c r="T1040" s="219" t="s">
        <v>69</v>
      </c>
      <c r="U1040" s="219"/>
      <c r="V1040" s="219"/>
      <c r="W1040" s="219"/>
      <c r="X1040" s="219"/>
      <c r="Y1040" s="298" t="s">
        <v>616</v>
      </c>
      <c r="Z1040" s="337"/>
      <c r="AA1040" s="22"/>
      <c r="AB1040" s="24"/>
      <c r="AC1040" s="11" t="str">
        <f t="shared" si="60"/>
        <v/>
      </c>
    </row>
    <row r="1041" spans="1:29" hidden="1" x14ac:dyDescent="0.2">
      <c r="E1041" s="20">
        <v>449</v>
      </c>
      <c r="F1041" s="290" t="s">
        <v>12</v>
      </c>
      <c r="G1041" s="277"/>
      <c r="H1041" s="344"/>
      <c r="I1041" s="344"/>
      <c r="J1041" s="219">
        <v>9220</v>
      </c>
      <c r="K1041" s="219"/>
      <c r="L1041" s="219"/>
      <c r="M1041" s="229">
        <v>1651</v>
      </c>
      <c r="N1041" s="227"/>
      <c r="O1041" s="219">
        <v>0</v>
      </c>
      <c r="P1041" s="219"/>
      <c r="Q1041" s="219">
        <f t="shared" si="63"/>
        <v>9220</v>
      </c>
      <c r="R1041" s="219"/>
      <c r="S1041" s="219"/>
      <c r="T1041" s="219" t="s">
        <v>69</v>
      </c>
      <c r="U1041" s="219"/>
      <c r="V1041" s="219"/>
      <c r="W1041" s="219"/>
      <c r="X1041" s="219"/>
      <c r="Y1041" s="298" t="s">
        <v>616</v>
      </c>
      <c r="Z1041" s="337"/>
      <c r="AA1041" s="22"/>
      <c r="AB1041" s="3"/>
      <c r="AC1041" s="11" t="str">
        <f t="shared" ref="AC1041:AC1104" si="64">CONCATENATE(H1041,AB1041)</f>
        <v/>
      </c>
    </row>
    <row r="1042" spans="1:29" hidden="1" x14ac:dyDescent="0.2">
      <c r="E1042" s="20">
        <v>450</v>
      </c>
      <c r="F1042" s="290" t="s">
        <v>12</v>
      </c>
      <c r="G1042" s="277"/>
      <c r="H1042" s="344"/>
      <c r="I1042" s="344"/>
      <c r="J1042" s="219">
        <v>3480</v>
      </c>
      <c r="K1042" s="219"/>
      <c r="L1042" s="219"/>
      <c r="M1042" s="229">
        <v>1651</v>
      </c>
      <c r="N1042" s="227"/>
      <c r="O1042" s="219">
        <v>0</v>
      </c>
      <c r="P1042" s="219"/>
      <c r="Q1042" s="219">
        <f t="shared" si="63"/>
        <v>3480</v>
      </c>
      <c r="R1042" s="219"/>
      <c r="S1042" s="219"/>
      <c r="T1042" s="219" t="s">
        <v>360</v>
      </c>
      <c r="U1042" s="219"/>
      <c r="V1042" s="219"/>
      <c r="W1042" s="219"/>
      <c r="X1042" s="219"/>
      <c r="Y1042" s="298" t="s">
        <v>616</v>
      </c>
      <c r="Z1042" s="337"/>
      <c r="AA1042" s="22"/>
      <c r="AB1042" s="24"/>
      <c r="AC1042" s="11" t="str">
        <f t="shared" si="64"/>
        <v/>
      </c>
    </row>
    <row r="1043" spans="1:29" hidden="1" x14ac:dyDescent="0.2">
      <c r="E1043" s="20">
        <v>451</v>
      </c>
      <c r="F1043" s="290" t="s">
        <v>12</v>
      </c>
      <c r="G1043" s="277"/>
      <c r="H1043" s="344"/>
      <c r="I1043" s="344"/>
      <c r="J1043" s="219">
        <v>5860</v>
      </c>
      <c r="K1043" s="219"/>
      <c r="L1043" s="219"/>
      <c r="M1043" s="229">
        <v>1651</v>
      </c>
      <c r="N1043" s="227"/>
      <c r="O1043" s="219">
        <v>0</v>
      </c>
      <c r="P1043" s="219"/>
      <c r="Q1043" s="219">
        <f t="shared" si="63"/>
        <v>5860</v>
      </c>
      <c r="R1043" s="219"/>
      <c r="S1043" s="219"/>
      <c r="T1043" s="219" t="s">
        <v>360</v>
      </c>
      <c r="U1043" s="219"/>
      <c r="V1043" s="219"/>
      <c r="W1043" s="219"/>
      <c r="X1043" s="219"/>
      <c r="Y1043" s="298" t="s">
        <v>616</v>
      </c>
      <c r="Z1043" s="337"/>
      <c r="AA1043" s="22"/>
      <c r="AB1043" s="24"/>
      <c r="AC1043" s="11" t="str">
        <f t="shared" si="64"/>
        <v/>
      </c>
    </row>
    <row r="1044" spans="1:29" hidden="1" x14ac:dyDescent="0.2">
      <c r="E1044" s="20">
        <v>452</v>
      </c>
      <c r="F1044" s="290" t="s">
        <v>12</v>
      </c>
      <c r="G1044" s="277"/>
      <c r="H1044" s="344"/>
      <c r="I1044" s="344"/>
      <c r="J1044" s="219">
        <v>2420</v>
      </c>
      <c r="K1044" s="219"/>
      <c r="L1044" s="219"/>
      <c r="M1044" s="229">
        <v>1651</v>
      </c>
      <c r="N1044" s="227"/>
      <c r="O1044" s="219">
        <v>0</v>
      </c>
      <c r="P1044" s="219"/>
      <c r="Q1044" s="219">
        <f t="shared" si="63"/>
        <v>2420</v>
      </c>
      <c r="R1044" s="219"/>
      <c r="S1044" s="219"/>
      <c r="T1044" s="219" t="s">
        <v>469</v>
      </c>
      <c r="U1044" s="219"/>
      <c r="V1044" s="219"/>
      <c r="W1044" s="219"/>
      <c r="X1044" s="219"/>
      <c r="Y1044" s="298" t="s">
        <v>616</v>
      </c>
      <c r="Z1044" s="337"/>
      <c r="AA1044" s="22"/>
      <c r="AB1044" s="24"/>
      <c r="AC1044" s="11" t="str">
        <f t="shared" si="64"/>
        <v/>
      </c>
    </row>
    <row r="1045" spans="1:29" hidden="1" x14ac:dyDescent="0.2">
      <c r="E1045" s="20">
        <v>453</v>
      </c>
      <c r="F1045" s="228" t="s">
        <v>67</v>
      </c>
      <c r="G1045" s="210"/>
      <c r="H1045" s="344"/>
      <c r="I1045" s="344"/>
      <c r="J1045" s="219">
        <v>13520</v>
      </c>
      <c r="K1045" s="219"/>
      <c r="L1045" s="219"/>
      <c r="M1045" s="229">
        <v>1651</v>
      </c>
      <c r="N1045" s="227"/>
      <c r="O1045" s="219">
        <v>0</v>
      </c>
      <c r="P1045" s="219"/>
      <c r="Q1045" s="219">
        <f t="shared" si="63"/>
        <v>13520</v>
      </c>
      <c r="R1045" s="219"/>
      <c r="S1045" s="219"/>
      <c r="T1045" s="219" t="s">
        <v>360</v>
      </c>
      <c r="U1045" s="219"/>
      <c r="V1045" s="219"/>
      <c r="W1045" s="219"/>
      <c r="X1045" s="219"/>
      <c r="Y1045" s="298" t="s">
        <v>616</v>
      </c>
      <c r="Z1045" s="337"/>
      <c r="AA1045" s="22"/>
      <c r="AB1045" s="24"/>
      <c r="AC1045" s="11" t="str">
        <f t="shared" si="64"/>
        <v/>
      </c>
    </row>
    <row r="1046" spans="1:29" hidden="1" x14ac:dyDescent="0.2">
      <c r="E1046" s="20">
        <v>454</v>
      </c>
      <c r="F1046" s="228" t="s">
        <v>67</v>
      </c>
      <c r="G1046" s="210"/>
      <c r="H1046" s="344"/>
      <c r="I1046" s="344"/>
      <c r="J1046" s="219">
        <v>160</v>
      </c>
      <c r="K1046" s="219"/>
      <c r="L1046" s="219"/>
      <c r="M1046" s="229">
        <v>1651</v>
      </c>
      <c r="N1046" s="227"/>
      <c r="O1046" s="219">
        <v>0</v>
      </c>
      <c r="P1046" s="219"/>
      <c r="Q1046" s="219">
        <f t="shared" si="63"/>
        <v>160</v>
      </c>
      <c r="R1046" s="219"/>
      <c r="S1046" s="219"/>
      <c r="T1046" s="219" t="s">
        <v>69</v>
      </c>
      <c r="U1046" s="219"/>
      <c r="V1046" s="219"/>
      <c r="W1046" s="219"/>
      <c r="X1046" s="219"/>
      <c r="Y1046" s="298" t="s">
        <v>616</v>
      </c>
      <c r="Z1046" s="337"/>
      <c r="AA1046" s="22"/>
      <c r="AB1046" s="24"/>
      <c r="AC1046" s="11" t="str">
        <f t="shared" si="64"/>
        <v/>
      </c>
    </row>
    <row r="1047" spans="1:29" s="37" customFormat="1" hidden="1" x14ac:dyDescent="0.2">
      <c r="A1047" s="41"/>
      <c r="B1047" s="41"/>
      <c r="C1047" s="41"/>
      <c r="D1047" s="41"/>
      <c r="E1047" s="20">
        <v>455</v>
      </c>
      <c r="F1047" s="418" t="s">
        <v>149</v>
      </c>
      <c r="G1047" s="419"/>
      <c r="H1047" s="420"/>
      <c r="I1047" s="420"/>
      <c r="J1047" s="421">
        <v>-51000</v>
      </c>
      <c r="K1047" s="421"/>
      <c r="L1047" s="421"/>
      <c r="M1047" s="422">
        <v>1056</v>
      </c>
      <c r="N1047" s="422"/>
      <c r="O1047" s="421">
        <v>0</v>
      </c>
      <c r="P1047" s="421"/>
      <c r="Q1047" s="421">
        <f t="shared" ref="Q1047:Q1078" si="65">J1047-O1047</f>
        <v>-51000</v>
      </c>
      <c r="R1047" s="421"/>
      <c r="S1047" s="421"/>
      <c r="T1047" s="421" t="s">
        <v>317</v>
      </c>
      <c r="U1047" s="421"/>
      <c r="V1047" s="421"/>
      <c r="W1047" s="421"/>
      <c r="X1047" s="421"/>
      <c r="Y1047" s="421" t="s">
        <v>316</v>
      </c>
      <c r="Z1047" s="423"/>
      <c r="AA1047" s="40"/>
      <c r="AB1047" s="39"/>
      <c r="AC1047" s="38" t="str">
        <f t="shared" si="64"/>
        <v/>
      </c>
    </row>
    <row r="1048" spans="1:29" hidden="1" x14ac:dyDescent="0.2">
      <c r="E1048" s="20">
        <v>456</v>
      </c>
      <c r="F1048" s="261" t="s">
        <v>149</v>
      </c>
      <c r="G1048" s="262"/>
      <c r="H1048" s="344"/>
      <c r="I1048" s="344"/>
      <c r="J1048" s="219">
        <v>51000</v>
      </c>
      <c r="K1048" s="219"/>
      <c r="L1048" s="219"/>
      <c r="M1048" s="227">
        <v>1056</v>
      </c>
      <c r="N1048" s="227"/>
      <c r="O1048" s="219">
        <v>0</v>
      </c>
      <c r="P1048" s="219"/>
      <c r="Q1048" s="219">
        <f t="shared" si="65"/>
        <v>51000</v>
      </c>
      <c r="R1048" s="219"/>
      <c r="S1048" s="219"/>
      <c r="T1048" s="219" t="s">
        <v>317</v>
      </c>
      <c r="U1048" s="219"/>
      <c r="V1048" s="219"/>
      <c r="W1048" s="219"/>
      <c r="X1048" s="219"/>
      <c r="Y1048" s="219" t="s">
        <v>316</v>
      </c>
      <c r="Z1048" s="220"/>
      <c r="AA1048" s="22"/>
      <c r="AB1048" s="24"/>
      <c r="AC1048" s="11" t="str">
        <f t="shared" si="64"/>
        <v/>
      </c>
    </row>
    <row r="1049" spans="1:29" hidden="1" x14ac:dyDescent="0.2">
      <c r="E1049" s="20">
        <v>457</v>
      </c>
      <c r="F1049" s="426" t="s">
        <v>12</v>
      </c>
      <c r="G1049" s="427"/>
      <c r="H1049" s="394"/>
      <c r="I1049" s="394"/>
      <c r="J1049" s="349">
        <v>4700</v>
      </c>
      <c r="K1049" s="349"/>
      <c r="L1049" s="349"/>
      <c r="M1049" s="368" t="s">
        <v>615</v>
      </c>
      <c r="N1049" s="368"/>
      <c r="O1049" s="349">
        <v>0</v>
      </c>
      <c r="P1049" s="349"/>
      <c r="Q1049" s="349">
        <f t="shared" si="65"/>
        <v>4700</v>
      </c>
      <c r="R1049" s="349"/>
      <c r="S1049" s="349"/>
      <c r="T1049" s="349" t="s">
        <v>614</v>
      </c>
      <c r="U1049" s="349"/>
      <c r="V1049" s="349"/>
      <c r="W1049" s="349"/>
      <c r="X1049" s="349"/>
      <c r="Y1049" s="349" t="s">
        <v>613</v>
      </c>
      <c r="Z1049" s="350"/>
      <c r="AA1049" s="28"/>
      <c r="AB1049" s="36"/>
      <c r="AC1049" s="11" t="str">
        <f t="shared" si="64"/>
        <v/>
      </c>
    </row>
    <row r="1050" spans="1:29" hidden="1" x14ac:dyDescent="0.2">
      <c r="E1050" s="20">
        <v>458</v>
      </c>
      <c r="F1050" s="208" t="s">
        <v>12</v>
      </c>
      <c r="G1050" s="209"/>
      <c r="H1050" s="210"/>
      <c r="I1050" s="209"/>
      <c r="J1050" s="223">
        <v>111600</v>
      </c>
      <c r="K1050" s="224"/>
      <c r="L1050" s="225"/>
      <c r="M1050" s="424">
        <v>1740</v>
      </c>
      <c r="N1050" s="425"/>
      <c r="O1050" s="223">
        <v>0</v>
      </c>
      <c r="P1050" s="225"/>
      <c r="Q1050" s="223">
        <f t="shared" si="65"/>
        <v>111600</v>
      </c>
      <c r="R1050" s="224"/>
      <c r="S1050" s="225"/>
      <c r="T1050" s="223" t="s">
        <v>73</v>
      </c>
      <c r="U1050" s="224"/>
      <c r="V1050" s="224"/>
      <c r="W1050" s="224"/>
      <c r="X1050" s="225"/>
      <c r="Y1050" s="223" t="s">
        <v>612</v>
      </c>
      <c r="Z1050" s="232"/>
      <c r="AA1050" s="22"/>
      <c r="AB1050" s="24"/>
      <c r="AC1050" s="11" t="str">
        <f t="shared" si="64"/>
        <v/>
      </c>
    </row>
    <row r="1051" spans="1:29" hidden="1" x14ac:dyDescent="0.2">
      <c r="E1051" s="20">
        <v>459</v>
      </c>
      <c r="F1051" s="208" t="s">
        <v>12</v>
      </c>
      <c r="G1051" s="209"/>
      <c r="H1051" s="210"/>
      <c r="I1051" s="209"/>
      <c r="J1051" s="223">
        <v>156900</v>
      </c>
      <c r="K1051" s="224"/>
      <c r="L1051" s="225"/>
      <c r="M1051" s="424">
        <v>1741</v>
      </c>
      <c r="N1051" s="425"/>
      <c r="O1051" s="223">
        <v>0</v>
      </c>
      <c r="P1051" s="225"/>
      <c r="Q1051" s="223">
        <f t="shared" si="65"/>
        <v>156900</v>
      </c>
      <c r="R1051" s="224"/>
      <c r="S1051" s="225"/>
      <c r="T1051" s="223" t="s">
        <v>73</v>
      </c>
      <c r="U1051" s="224"/>
      <c r="V1051" s="224"/>
      <c r="W1051" s="224"/>
      <c r="X1051" s="225"/>
      <c r="Y1051" s="223" t="s">
        <v>611</v>
      </c>
      <c r="Z1051" s="232"/>
      <c r="AA1051" s="22"/>
      <c r="AB1051" s="24"/>
      <c r="AC1051" s="11" t="str">
        <f t="shared" si="64"/>
        <v/>
      </c>
    </row>
    <row r="1052" spans="1:29" hidden="1" x14ac:dyDescent="0.2">
      <c r="E1052" s="20">
        <v>460</v>
      </c>
      <c r="F1052" s="208" t="s">
        <v>12</v>
      </c>
      <c r="G1052" s="209"/>
      <c r="H1052" s="210"/>
      <c r="I1052" s="209"/>
      <c r="J1052" s="223">
        <v>30712</v>
      </c>
      <c r="K1052" s="224"/>
      <c r="L1052" s="225"/>
      <c r="M1052" s="227">
        <v>1705</v>
      </c>
      <c r="N1052" s="227"/>
      <c r="O1052" s="223">
        <v>0</v>
      </c>
      <c r="P1052" s="225"/>
      <c r="Q1052" s="223">
        <f t="shared" si="65"/>
        <v>30712</v>
      </c>
      <c r="R1052" s="224"/>
      <c r="S1052" s="225"/>
      <c r="T1052" s="219" t="s">
        <v>80</v>
      </c>
      <c r="U1052" s="219"/>
      <c r="V1052" s="219"/>
      <c r="W1052" s="219"/>
      <c r="X1052" s="219"/>
      <c r="Y1052" s="219" t="s">
        <v>610</v>
      </c>
      <c r="Z1052" s="220"/>
      <c r="AA1052" s="22"/>
      <c r="AB1052" s="24"/>
      <c r="AC1052" s="11" t="str">
        <f t="shared" si="64"/>
        <v/>
      </c>
    </row>
    <row r="1053" spans="1:29" hidden="1" x14ac:dyDescent="0.2">
      <c r="E1053" s="20">
        <v>461</v>
      </c>
      <c r="F1053" s="208" t="s">
        <v>12</v>
      </c>
      <c r="G1053" s="209"/>
      <c r="H1053" s="210"/>
      <c r="I1053" s="209"/>
      <c r="J1053" s="223">
        <v>56721</v>
      </c>
      <c r="K1053" s="224"/>
      <c r="L1053" s="225"/>
      <c r="M1053" s="266">
        <v>1704</v>
      </c>
      <c r="N1053" s="267"/>
      <c r="O1053" s="223">
        <v>0</v>
      </c>
      <c r="P1053" s="225"/>
      <c r="Q1053" s="223">
        <f t="shared" si="65"/>
        <v>56721</v>
      </c>
      <c r="R1053" s="224"/>
      <c r="S1053" s="225"/>
      <c r="T1053" s="223" t="s">
        <v>605</v>
      </c>
      <c r="U1053" s="224"/>
      <c r="V1053" s="224"/>
      <c r="W1053" s="224"/>
      <c r="X1053" s="225"/>
      <c r="Y1053" s="219" t="s">
        <v>609</v>
      </c>
      <c r="Z1053" s="220"/>
      <c r="AA1053" s="22"/>
      <c r="AB1053" s="24"/>
      <c r="AC1053" s="11" t="str">
        <f t="shared" si="64"/>
        <v/>
      </c>
    </row>
    <row r="1054" spans="1:29" hidden="1" x14ac:dyDescent="0.2">
      <c r="E1054" s="20">
        <v>462</v>
      </c>
      <c r="F1054" s="208" t="s">
        <v>12</v>
      </c>
      <c r="G1054" s="209"/>
      <c r="H1054" s="210"/>
      <c r="I1054" s="209"/>
      <c r="J1054" s="223">
        <v>63000</v>
      </c>
      <c r="K1054" s="224"/>
      <c r="L1054" s="225"/>
      <c r="M1054" s="266">
        <v>1700</v>
      </c>
      <c r="N1054" s="267"/>
      <c r="O1054" s="223">
        <v>0</v>
      </c>
      <c r="P1054" s="225"/>
      <c r="Q1054" s="223">
        <f t="shared" si="65"/>
        <v>63000</v>
      </c>
      <c r="R1054" s="224"/>
      <c r="S1054" s="225"/>
      <c r="T1054" s="219" t="s">
        <v>608</v>
      </c>
      <c r="U1054" s="219"/>
      <c r="V1054" s="219"/>
      <c r="W1054" s="219"/>
      <c r="X1054" s="219"/>
      <c r="Y1054" s="219" t="s">
        <v>607</v>
      </c>
      <c r="Z1054" s="220"/>
      <c r="AA1054" s="22"/>
      <c r="AB1054" s="24"/>
      <c r="AC1054" s="11" t="str">
        <f t="shared" si="64"/>
        <v/>
      </c>
    </row>
    <row r="1055" spans="1:29" hidden="1" x14ac:dyDescent="0.2">
      <c r="E1055" s="20">
        <v>463</v>
      </c>
      <c r="F1055" s="208" t="s">
        <v>12</v>
      </c>
      <c r="G1055" s="209"/>
      <c r="H1055" s="210"/>
      <c r="I1055" s="209"/>
      <c r="J1055" s="223">
        <v>87150</v>
      </c>
      <c r="K1055" s="224"/>
      <c r="L1055" s="225"/>
      <c r="M1055" s="227">
        <v>1683</v>
      </c>
      <c r="N1055" s="227"/>
      <c r="O1055" s="223">
        <v>0</v>
      </c>
      <c r="P1055" s="225"/>
      <c r="Q1055" s="223">
        <f t="shared" si="65"/>
        <v>87150</v>
      </c>
      <c r="R1055" s="224"/>
      <c r="S1055" s="225"/>
      <c r="T1055" s="223" t="s">
        <v>76</v>
      </c>
      <c r="U1055" s="224"/>
      <c r="V1055" s="224"/>
      <c r="W1055" s="224"/>
      <c r="X1055" s="225"/>
      <c r="Y1055" s="219" t="s">
        <v>606</v>
      </c>
      <c r="Z1055" s="220"/>
      <c r="AA1055" s="22"/>
      <c r="AB1055" s="24"/>
      <c r="AC1055" s="11" t="str">
        <f t="shared" si="64"/>
        <v/>
      </c>
    </row>
    <row r="1056" spans="1:29" hidden="1" x14ac:dyDescent="0.2">
      <c r="E1056" s="20">
        <v>464</v>
      </c>
      <c r="F1056" s="208" t="s">
        <v>12</v>
      </c>
      <c r="G1056" s="209"/>
      <c r="H1056" s="210"/>
      <c r="I1056" s="209"/>
      <c r="J1056" s="223">
        <v>58338</v>
      </c>
      <c r="K1056" s="224"/>
      <c r="L1056" s="225"/>
      <c r="M1056" s="266">
        <v>1685</v>
      </c>
      <c r="N1056" s="267"/>
      <c r="O1056" s="223">
        <v>0</v>
      </c>
      <c r="P1056" s="225"/>
      <c r="Q1056" s="223">
        <f t="shared" si="65"/>
        <v>58338</v>
      </c>
      <c r="R1056" s="224"/>
      <c r="S1056" s="225"/>
      <c r="T1056" s="223" t="s">
        <v>605</v>
      </c>
      <c r="U1056" s="224"/>
      <c r="V1056" s="224"/>
      <c r="W1056" s="224"/>
      <c r="X1056" s="225"/>
      <c r="Y1056" s="219" t="s">
        <v>604</v>
      </c>
      <c r="Z1056" s="220"/>
      <c r="AA1056" s="22"/>
      <c r="AB1056" s="24"/>
      <c r="AC1056" s="11" t="str">
        <f t="shared" si="64"/>
        <v/>
      </c>
    </row>
    <row r="1057" spans="5:29" hidden="1" x14ac:dyDescent="0.2">
      <c r="E1057" s="20">
        <v>465</v>
      </c>
      <c r="F1057" s="208" t="s">
        <v>12</v>
      </c>
      <c r="G1057" s="209"/>
      <c r="H1057" s="210"/>
      <c r="I1057" s="209"/>
      <c r="J1057" s="223">
        <v>292500</v>
      </c>
      <c r="K1057" s="224"/>
      <c r="L1057" s="225"/>
      <c r="M1057" s="266">
        <v>1665</v>
      </c>
      <c r="N1057" s="267"/>
      <c r="O1057" s="223">
        <v>0</v>
      </c>
      <c r="P1057" s="225"/>
      <c r="Q1057" s="223">
        <f t="shared" si="65"/>
        <v>292500</v>
      </c>
      <c r="R1057" s="224"/>
      <c r="S1057" s="225"/>
      <c r="T1057" s="219" t="s">
        <v>578</v>
      </c>
      <c r="U1057" s="219"/>
      <c r="V1057" s="219"/>
      <c r="W1057" s="219"/>
      <c r="X1057" s="219"/>
      <c r="Y1057" s="219" t="s">
        <v>603</v>
      </c>
      <c r="Z1057" s="220"/>
      <c r="AA1057" s="22"/>
      <c r="AB1057" s="24"/>
      <c r="AC1057" s="11" t="str">
        <f t="shared" si="64"/>
        <v/>
      </c>
    </row>
    <row r="1058" spans="5:29" hidden="1" x14ac:dyDescent="0.2">
      <c r="E1058" s="20">
        <v>466</v>
      </c>
      <c r="F1058" s="208" t="s">
        <v>12</v>
      </c>
      <c r="G1058" s="209"/>
      <c r="H1058" s="210"/>
      <c r="I1058" s="209"/>
      <c r="J1058" s="223">
        <v>52500</v>
      </c>
      <c r="K1058" s="224"/>
      <c r="L1058" s="225"/>
      <c r="M1058" s="266">
        <v>1047</v>
      </c>
      <c r="N1058" s="267"/>
      <c r="O1058" s="223">
        <v>0</v>
      </c>
      <c r="P1058" s="225"/>
      <c r="Q1058" s="223">
        <f t="shared" si="65"/>
        <v>52500</v>
      </c>
      <c r="R1058" s="224"/>
      <c r="S1058" s="225"/>
      <c r="T1058" s="223" t="s">
        <v>230</v>
      </c>
      <c r="U1058" s="224"/>
      <c r="V1058" s="224"/>
      <c r="W1058" s="224"/>
      <c r="X1058" s="225"/>
      <c r="Y1058" s="219" t="s">
        <v>602</v>
      </c>
      <c r="Z1058" s="220"/>
      <c r="AA1058" s="22"/>
      <c r="AB1058" s="24"/>
      <c r="AC1058" s="11" t="str">
        <f t="shared" si="64"/>
        <v/>
      </c>
    </row>
    <row r="1059" spans="5:29" hidden="1" x14ac:dyDescent="0.2">
      <c r="E1059" s="20">
        <v>467</v>
      </c>
      <c r="F1059" s="208" t="s">
        <v>12</v>
      </c>
      <c r="G1059" s="209"/>
      <c r="H1059" s="210"/>
      <c r="I1059" s="209"/>
      <c r="J1059" s="223">
        <v>9450</v>
      </c>
      <c r="K1059" s="224"/>
      <c r="L1059" s="225"/>
      <c r="M1059" s="342">
        <v>1441</v>
      </c>
      <c r="N1059" s="343"/>
      <c r="O1059" s="223">
        <v>0</v>
      </c>
      <c r="P1059" s="225"/>
      <c r="Q1059" s="223">
        <f t="shared" si="65"/>
        <v>9450</v>
      </c>
      <c r="R1059" s="224"/>
      <c r="S1059" s="225"/>
      <c r="T1059" s="223" t="s">
        <v>601</v>
      </c>
      <c r="U1059" s="224"/>
      <c r="V1059" s="224"/>
      <c r="W1059" s="224"/>
      <c r="X1059" s="225"/>
      <c r="Y1059" s="219" t="s">
        <v>600</v>
      </c>
      <c r="Z1059" s="220"/>
      <c r="AA1059" s="22"/>
      <c r="AB1059" s="24"/>
      <c r="AC1059" s="11" t="str">
        <f t="shared" si="64"/>
        <v/>
      </c>
    </row>
    <row r="1060" spans="5:29" hidden="1" x14ac:dyDescent="0.2">
      <c r="E1060" s="20">
        <v>468</v>
      </c>
      <c r="F1060" s="208" t="s">
        <v>12</v>
      </c>
      <c r="G1060" s="209"/>
      <c r="H1060" s="210"/>
      <c r="I1060" s="209"/>
      <c r="J1060" s="223">
        <v>105000</v>
      </c>
      <c r="K1060" s="224"/>
      <c r="L1060" s="225"/>
      <c r="M1060" s="266">
        <v>1572</v>
      </c>
      <c r="N1060" s="267"/>
      <c r="O1060" s="223">
        <v>0</v>
      </c>
      <c r="P1060" s="225"/>
      <c r="Q1060" s="223">
        <f t="shared" si="65"/>
        <v>105000</v>
      </c>
      <c r="R1060" s="224"/>
      <c r="S1060" s="225"/>
      <c r="T1060" s="223" t="s">
        <v>18</v>
      </c>
      <c r="U1060" s="224"/>
      <c r="V1060" s="224"/>
      <c r="W1060" s="224"/>
      <c r="X1060" s="225"/>
      <c r="Y1060" s="219" t="s">
        <v>599</v>
      </c>
      <c r="Z1060" s="220"/>
      <c r="AA1060" s="22"/>
      <c r="AB1060" s="24"/>
      <c r="AC1060" s="11" t="str">
        <f t="shared" si="64"/>
        <v/>
      </c>
    </row>
    <row r="1061" spans="5:29" hidden="1" x14ac:dyDescent="0.2">
      <c r="E1061" s="20">
        <v>469</v>
      </c>
      <c r="F1061" s="208" t="s">
        <v>12</v>
      </c>
      <c r="G1061" s="209"/>
      <c r="H1061" s="210"/>
      <c r="I1061" s="209"/>
      <c r="J1061" s="223">
        <v>95550</v>
      </c>
      <c r="K1061" s="224"/>
      <c r="L1061" s="225"/>
      <c r="M1061" s="266">
        <v>1631</v>
      </c>
      <c r="N1061" s="267"/>
      <c r="O1061" s="223">
        <v>0</v>
      </c>
      <c r="P1061" s="225"/>
      <c r="Q1061" s="223">
        <f t="shared" si="65"/>
        <v>95550</v>
      </c>
      <c r="R1061" s="224"/>
      <c r="S1061" s="225"/>
      <c r="T1061" s="223" t="s">
        <v>598</v>
      </c>
      <c r="U1061" s="224"/>
      <c r="V1061" s="224"/>
      <c r="W1061" s="224"/>
      <c r="X1061" s="225"/>
      <c r="Y1061" s="219" t="s">
        <v>597</v>
      </c>
      <c r="Z1061" s="220"/>
      <c r="AA1061" s="22"/>
      <c r="AB1061" s="24"/>
      <c r="AC1061" s="11" t="str">
        <f t="shared" si="64"/>
        <v/>
      </c>
    </row>
    <row r="1062" spans="5:29" hidden="1" x14ac:dyDescent="0.2">
      <c r="E1062" s="20">
        <v>470</v>
      </c>
      <c r="F1062" s="208" t="s">
        <v>12</v>
      </c>
      <c r="G1062" s="209"/>
      <c r="H1062" s="210"/>
      <c r="I1062" s="209"/>
      <c r="J1062" s="223">
        <v>18900</v>
      </c>
      <c r="K1062" s="224"/>
      <c r="L1062" s="225"/>
      <c r="M1062" s="266">
        <v>1632</v>
      </c>
      <c r="N1062" s="267"/>
      <c r="O1062" s="223">
        <v>0</v>
      </c>
      <c r="P1062" s="225"/>
      <c r="Q1062" s="223">
        <f t="shared" si="65"/>
        <v>18900</v>
      </c>
      <c r="R1062" s="224"/>
      <c r="S1062" s="225"/>
      <c r="T1062" s="223" t="s">
        <v>596</v>
      </c>
      <c r="U1062" s="224"/>
      <c r="V1062" s="224"/>
      <c r="W1062" s="224"/>
      <c r="X1062" s="225"/>
      <c r="Y1062" s="219" t="s">
        <v>60</v>
      </c>
      <c r="Z1062" s="220"/>
      <c r="AA1062" s="22"/>
      <c r="AB1062" s="24"/>
      <c r="AC1062" s="11" t="str">
        <f t="shared" si="64"/>
        <v/>
      </c>
    </row>
    <row r="1063" spans="5:29" hidden="1" x14ac:dyDescent="0.2">
      <c r="E1063" s="20">
        <v>471</v>
      </c>
      <c r="F1063" s="208" t="s">
        <v>12</v>
      </c>
      <c r="G1063" s="209"/>
      <c r="H1063" s="210"/>
      <c r="I1063" s="209"/>
      <c r="J1063" s="223">
        <v>5394</v>
      </c>
      <c r="K1063" s="224"/>
      <c r="L1063" s="225"/>
      <c r="M1063" s="266">
        <v>1633</v>
      </c>
      <c r="N1063" s="343"/>
      <c r="O1063" s="223">
        <v>0</v>
      </c>
      <c r="P1063" s="225"/>
      <c r="Q1063" s="223">
        <f t="shared" si="65"/>
        <v>5394</v>
      </c>
      <c r="R1063" s="224"/>
      <c r="S1063" s="225"/>
      <c r="T1063" s="219" t="s">
        <v>93</v>
      </c>
      <c r="U1063" s="219"/>
      <c r="V1063" s="219"/>
      <c r="W1063" s="219"/>
      <c r="X1063" s="219"/>
      <c r="Y1063" s="219" t="s">
        <v>587</v>
      </c>
      <c r="Z1063" s="220"/>
      <c r="AA1063" s="22"/>
      <c r="AB1063" s="24"/>
      <c r="AC1063" s="11" t="str">
        <f t="shared" si="64"/>
        <v/>
      </c>
    </row>
    <row r="1064" spans="5:29" hidden="1" x14ac:dyDescent="0.2">
      <c r="E1064" s="20">
        <v>472</v>
      </c>
      <c r="F1064" s="208" t="s">
        <v>12</v>
      </c>
      <c r="G1064" s="209"/>
      <c r="H1064" s="210"/>
      <c r="I1064" s="209"/>
      <c r="J1064" s="223">
        <v>26250</v>
      </c>
      <c r="K1064" s="224"/>
      <c r="L1064" s="225"/>
      <c r="M1064" s="266">
        <v>1634</v>
      </c>
      <c r="N1064" s="343"/>
      <c r="O1064" s="223">
        <v>0</v>
      </c>
      <c r="P1064" s="225"/>
      <c r="Q1064" s="223">
        <f t="shared" si="65"/>
        <v>26250</v>
      </c>
      <c r="R1064" s="224"/>
      <c r="S1064" s="225"/>
      <c r="T1064" s="223" t="s">
        <v>595</v>
      </c>
      <c r="U1064" s="224"/>
      <c r="V1064" s="224"/>
      <c r="W1064" s="224"/>
      <c r="X1064" s="225"/>
      <c r="Y1064" s="219" t="s">
        <v>587</v>
      </c>
      <c r="Z1064" s="220"/>
      <c r="AA1064" s="22"/>
      <c r="AB1064" s="24"/>
      <c r="AC1064" s="11" t="str">
        <f t="shared" si="64"/>
        <v/>
      </c>
    </row>
    <row r="1065" spans="5:29" hidden="1" x14ac:dyDescent="0.2">
      <c r="E1065" s="20">
        <v>473</v>
      </c>
      <c r="F1065" s="208" t="s">
        <v>12</v>
      </c>
      <c r="G1065" s="209"/>
      <c r="H1065" s="210"/>
      <c r="I1065" s="209"/>
      <c r="J1065" s="223">
        <v>49422</v>
      </c>
      <c r="K1065" s="224"/>
      <c r="L1065" s="225"/>
      <c r="M1065" s="266">
        <v>1635</v>
      </c>
      <c r="N1065" s="343"/>
      <c r="O1065" s="223">
        <v>0</v>
      </c>
      <c r="P1065" s="225"/>
      <c r="Q1065" s="223">
        <f t="shared" si="65"/>
        <v>49422</v>
      </c>
      <c r="R1065" s="224"/>
      <c r="S1065" s="225"/>
      <c r="T1065" s="219" t="s">
        <v>80</v>
      </c>
      <c r="U1065" s="219"/>
      <c r="V1065" s="219"/>
      <c r="W1065" s="219"/>
      <c r="X1065" s="219"/>
      <c r="Y1065" s="219" t="s">
        <v>594</v>
      </c>
      <c r="Z1065" s="220"/>
      <c r="AA1065" s="22"/>
      <c r="AB1065" s="24"/>
      <c r="AC1065" s="11" t="str">
        <f t="shared" si="64"/>
        <v/>
      </c>
    </row>
    <row r="1066" spans="5:29" hidden="1" x14ac:dyDescent="0.2">
      <c r="E1066" s="20">
        <v>474</v>
      </c>
      <c r="F1066" s="208" t="s">
        <v>12</v>
      </c>
      <c r="G1066" s="209"/>
      <c r="H1066" s="210"/>
      <c r="I1066" s="209"/>
      <c r="J1066" s="223">
        <v>1764</v>
      </c>
      <c r="K1066" s="224"/>
      <c r="L1066" s="225"/>
      <c r="M1066" s="266">
        <v>1603</v>
      </c>
      <c r="N1066" s="343"/>
      <c r="O1066" s="223">
        <v>0</v>
      </c>
      <c r="P1066" s="225"/>
      <c r="Q1066" s="223">
        <f t="shared" si="65"/>
        <v>1764</v>
      </c>
      <c r="R1066" s="224"/>
      <c r="S1066" s="225"/>
      <c r="T1066" s="219" t="s">
        <v>593</v>
      </c>
      <c r="U1066" s="219"/>
      <c r="V1066" s="219"/>
      <c r="W1066" s="219"/>
      <c r="X1066" s="219"/>
      <c r="Y1066" s="219" t="s">
        <v>587</v>
      </c>
      <c r="Z1066" s="220"/>
      <c r="AA1066" s="22"/>
      <c r="AB1066" s="24"/>
      <c r="AC1066" s="11" t="str">
        <f t="shared" si="64"/>
        <v/>
      </c>
    </row>
    <row r="1067" spans="5:29" hidden="1" x14ac:dyDescent="0.2">
      <c r="E1067" s="20">
        <v>475</v>
      </c>
      <c r="F1067" s="208" t="s">
        <v>12</v>
      </c>
      <c r="G1067" s="209"/>
      <c r="H1067" s="210"/>
      <c r="I1067" s="209"/>
      <c r="J1067" s="198">
        <v>3592</v>
      </c>
      <c r="K1067" s="198"/>
      <c r="L1067" s="198"/>
      <c r="M1067" s="266">
        <v>1604</v>
      </c>
      <c r="N1067" s="343"/>
      <c r="O1067" s="219">
        <v>0</v>
      </c>
      <c r="P1067" s="219"/>
      <c r="Q1067" s="219">
        <f t="shared" si="65"/>
        <v>3592</v>
      </c>
      <c r="R1067" s="219"/>
      <c r="S1067" s="219"/>
      <c r="T1067" s="219" t="s">
        <v>593</v>
      </c>
      <c r="U1067" s="219"/>
      <c r="V1067" s="219"/>
      <c r="W1067" s="219"/>
      <c r="X1067" s="219"/>
      <c r="Y1067" s="219" t="s">
        <v>587</v>
      </c>
      <c r="Z1067" s="220"/>
      <c r="AA1067" s="22"/>
      <c r="AB1067" s="24"/>
      <c r="AC1067" s="11" t="str">
        <f t="shared" si="64"/>
        <v/>
      </c>
    </row>
    <row r="1068" spans="5:29" hidden="1" x14ac:dyDescent="0.2">
      <c r="E1068" s="20">
        <v>476</v>
      </c>
      <c r="F1068" s="208" t="s">
        <v>12</v>
      </c>
      <c r="G1068" s="209"/>
      <c r="H1068" s="210"/>
      <c r="I1068" s="209"/>
      <c r="J1068" s="198">
        <v>7666</v>
      </c>
      <c r="K1068" s="198"/>
      <c r="L1068" s="198"/>
      <c r="M1068" s="266">
        <v>1602</v>
      </c>
      <c r="N1068" s="343"/>
      <c r="O1068" s="219">
        <v>0</v>
      </c>
      <c r="P1068" s="219"/>
      <c r="Q1068" s="219">
        <f t="shared" si="65"/>
        <v>7666</v>
      </c>
      <c r="R1068" s="219"/>
      <c r="S1068" s="219"/>
      <c r="T1068" s="219" t="s">
        <v>593</v>
      </c>
      <c r="U1068" s="219"/>
      <c r="V1068" s="219"/>
      <c r="W1068" s="219"/>
      <c r="X1068" s="219"/>
      <c r="Y1068" s="219" t="s">
        <v>587</v>
      </c>
      <c r="Z1068" s="220"/>
      <c r="AA1068" s="22"/>
      <c r="AB1068" s="24"/>
      <c r="AC1068" s="11" t="str">
        <f t="shared" si="64"/>
        <v/>
      </c>
    </row>
    <row r="1069" spans="5:29" hidden="1" x14ac:dyDescent="0.2">
      <c r="E1069" s="20">
        <v>477</v>
      </c>
      <c r="F1069" s="208" t="s">
        <v>12</v>
      </c>
      <c r="G1069" s="209"/>
      <c r="H1069" s="210"/>
      <c r="I1069" s="209"/>
      <c r="J1069" s="198">
        <v>3161</v>
      </c>
      <c r="K1069" s="198"/>
      <c r="L1069" s="198"/>
      <c r="M1069" s="227">
        <v>1605</v>
      </c>
      <c r="N1069" s="227"/>
      <c r="O1069" s="219">
        <v>0</v>
      </c>
      <c r="P1069" s="219"/>
      <c r="Q1069" s="219">
        <f t="shared" si="65"/>
        <v>3161</v>
      </c>
      <c r="R1069" s="219"/>
      <c r="S1069" s="219"/>
      <c r="T1069" s="219" t="s">
        <v>593</v>
      </c>
      <c r="U1069" s="219"/>
      <c r="V1069" s="219"/>
      <c r="W1069" s="219"/>
      <c r="X1069" s="219"/>
      <c r="Y1069" s="219" t="s">
        <v>587</v>
      </c>
      <c r="Z1069" s="220"/>
      <c r="AA1069" s="22"/>
      <c r="AB1069" s="24"/>
      <c r="AC1069" s="11" t="str">
        <f t="shared" si="64"/>
        <v/>
      </c>
    </row>
    <row r="1070" spans="5:29" hidden="1" x14ac:dyDescent="0.2">
      <c r="E1070" s="20">
        <v>478</v>
      </c>
      <c r="F1070" s="208" t="s">
        <v>12</v>
      </c>
      <c r="G1070" s="209"/>
      <c r="H1070" s="210"/>
      <c r="I1070" s="209"/>
      <c r="J1070" s="198">
        <v>77000</v>
      </c>
      <c r="K1070" s="198"/>
      <c r="L1070" s="198"/>
      <c r="M1070" s="227">
        <v>1606</v>
      </c>
      <c r="N1070" s="227"/>
      <c r="O1070" s="219">
        <v>0</v>
      </c>
      <c r="P1070" s="219"/>
      <c r="Q1070" s="219">
        <f t="shared" si="65"/>
        <v>77000</v>
      </c>
      <c r="R1070" s="219"/>
      <c r="S1070" s="219"/>
      <c r="T1070" s="223" t="s">
        <v>73</v>
      </c>
      <c r="U1070" s="224"/>
      <c r="V1070" s="224"/>
      <c r="W1070" s="224"/>
      <c r="X1070" s="225"/>
      <c r="Y1070" s="219" t="s">
        <v>587</v>
      </c>
      <c r="Z1070" s="220"/>
      <c r="AA1070" s="22"/>
      <c r="AB1070" s="24"/>
      <c r="AC1070" s="11" t="str">
        <f t="shared" si="64"/>
        <v/>
      </c>
    </row>
    <row r="1071" spans="5:29" hidden="1" x14ac:dyDescent="0.2">
      <c r="E1071" s="20">
        <v>479</v>
      </c>
      <c r="F1071" s="208" t="s">
        <v>12</v>
      </c>
      <c r="G1071" s="209"/>
      <c r="H1071" s="210"/>
      <c r="I1071" s="209"/>
      <c r="J1071" s="198">
        <v>43000</v>
      </c>
      <c r="K1071" s="198"/>
      <c r="L1071" s="198"/>
      <c r="M1071" s="227">
        <v>1607</v>
      </c>
      <c r="N1071" s="227"/>
      <c r="O1071" s="219">
        <v>0</v>
      </c>
      <c r="P1071" s="219"/>
      <c r="Q1071" s="219">
        <f t="shared" si="65"/>
        <v>43000</v>
      </c>
      <c r="R1071" s="219"/>
      <c r="S1071" s="219"/>
      <c r="T1071" s="223" t="s">
        <v>73</v>
      </c>
      <c r="U1071" s="224"/>
      <c r="V1071" s="224"/>
      <c r="W1071" s="224"/>
      <c r="X1071" s="225"/>
      <c r="Y1071" s="219" t="s">
        <v>587</v>
      </c>
      <c r="Z1071" s="220"/>
      <c r="AA1071" s="22"/>
      <c r="AB1071" s="24"/>
      <c r="AC1071" s="11" t="str">
        <f t="shared" si="64"/>
        <v/>
      </c>
    </row>
    <row r="1072" spans="5:29" hidden="1" x14ac:dyDescent="0.2">
      <c r="E1072" s="20">
        <v>480</v>
      </c>
      <c r="F1072" s="208" t="s">
        <v>12</v>
      </c>
      <c r="G1072" s="209"/>
      <c r="H1072" s="210"/>
      <c r="I1072" s="209"/>
      <c r="J1072" s="198">
        <v>23100</v>
      </c>
      <c r="K1072" s="198"/>
      <c r="L1072" s="198"/>
      <c r="M1072" s="227">
        <v>1608</v>
      </c>
      <c r="N1072" s="227"/>
      <c r="O1072" s="219">
        <v>0</v>
      </c>
      <c r="P1072" s="219"/>
      <c r="Q1072" s="219">
        <f t="shared" si="65"/>
        <v>23100</v>
      </c>
      <c r="R1072" s="219"/>
      <c r="S1072" s="219"/>
      <c r="T1072" s="223" t="s">
        <v>73</v>
      </c>
      <c r="U1072" s="224"/>
      <c r="V1072" s="224"/>
      <c r="W1072" s="224"/>
      <c r="X1072" s="225"/>
      <c r="Y1072" s="219" t="s">
        <v>587</v>
      </c>
      <c r="Z1072" s="220"/>
      <c r="AA1072" s="22"/>
      <c r="AB1072" s="24"/>
      <c r="AC1072" s="11" t="str">
        <f t="shared" si="64"/>
        <v/>
      </c>
    </row>
    <row r="1073" spans="5:29" hidden="1" x14ac:dyDescent="0.2">
      <c r="E1073" s="20">
        <v>481</v>
      </c>
      <c r="F1073" s="208" t="s">
        <v>12</v>
      </c>
      <c r="G1073" s="209"/>
      <c r="H1073" s="210"/>
      <c r="I1073" s="209"/>
      <c r="J1073" s="198">
        <v>19800</v>
      </c>
      <c r="K1073" s="198"/>
      <c r="L1073" s="198"/>
      <c r="M1073" s="227">
        <v>1609</v>
      </c>
      <c r="N1073" s="227"/>
      <c r="O1073" s="219">
        <v>0</v>
      </c>
      <c r="P1073" s="219"/>
      <c r="Q1073" s="219">
        <f t="shared" si="65"/>
        <v>19800</v>
      </c>
      <c r="R1073" s="219"/>
      <c r="S1073" s="219"/>
      <c r="T1073" s="223" t="s">
        <v>73</v>
      </c>
      <c r="U1073" s="224"/>
      <c r="V1073" s="224"/>
      <c r="W1073" s="224"/>
      <c r="X1073" s="225"/>
      <c r="Y1073" s="219" t="s">
        <v>587</v>
      </c>
      <c r="Z1073" s="220"/>
      <c r="AA1073" s="22"/>
      <c r="AB1073" s="24"/>
      <c r="AC1073" s="11" t="str">
        <f t="shared" si="64"/>
        <v/>
      </c>
    </row>
    <row r="1074" spans="5:29" hidden="1" x14ac:dyDescent="0.2">
      <c r="E1074" s="20">
        <v>482</v>
      </c>
      <c r="F1074" s="208" t="s">
        <v>12</v>
      </c>
      <c r="G1074" s="209"/>
      <c r="H1074" s="210"/>
      <c r="I1074" s="209"/>
      <c r="J1074" s="198">
        <v>4196</v>
      </c>
      <c r="K1074" s="198"/>
      <c r="L1074" s="198"/>
      <c r="M1074" s="227">
        <v>1610</v>
      </c>
      <c r="N1074" s="227"/>
      <c r="O1074" s="219">
        <v>0</v>
      </c>
      <c r="P1074" s="219"/>
      <c r="Q1074" s="219">
        <f t="shared" si="65"/>
        <v>4196</v>
      </c>
      <c r="R1074" s="219"/>
      <c r="S1074" s="219"/>
      <c r="T1074" s="223" t="s">
        <v>592</v>
      </c>
      <c r="U1074" s="224"/>
      <c r="V1074" s="224"/>
      <c r="W1074" s="224"/>
      <c r="X1074" s="225"/>
      <c r="Y1074" s="223" t="s">
        <v>591</v>
      </c>
      <c r="Z1074" s="232"/>
      <c r="AA1074" s="22"/>
      <c r="AB1074" s="24"/>
      <c r="AC1074" s="11" t="str">
        <f t="shared" si="64"/>
        <v/>
      </c>
    </row>
    <row r="1075" spans="5:29" hidden="1" x14ac:dyDescent="0.2">
      <c r="E1075" s="20">
        <v>483</v>
      </c>
      <c r="F1075" s="208" t="s">
        <v>12</v>
      </c>
      <c r="G1075" s="209"/>
      <c r="H1075" s="210"/>
      <c r="I1075" s="209"/>
      <c r="J1075" s="198">
        <v>2835</v>
      </c>
      <c r="K1075" s="198"/>
      <c r="L1075" s="198"/>
      <c r="M1075" s="227">
        <v>1601</v>
      </c>
      <c r="N1075" s="227"/>
      <c r="O1075" s="219">
        <v>0</v>
      </c>
      <c r="P1075" s="219"/>
      <c r="Q1075" s="219">
        <f t="shared" si="65"/>
        <v>2835</v>
      </c>
      <c r="R1075" s="219"/>
      <c r="S1075" s="219"/>
      <c r="T1075" s="219" t="s">
        <v>590</v>
      </c>
      <c r="U1075" s="219"/>
      <c r="V1075" s="219"/>
      <c r="W1075" s="219"/>
      <c r="X1075" s="219"/>
      <c r="Y1075" s="223" t="s">
        <v>589</v>
      </c>
      <c r="Z1075" s="232"/>
      <c r="AA1075" s="22"/>
      <c r="AB1075" s="24"/>
      <c r="AC1075" s="11" t="str">
        <f t="shared" si="64"/>
        <v/>
      </c>
    </row>
    <row r="1076" spans="5:29" hidden="1" x14ac:dyDescent="0.2">
      <c r="E1076" s="20">
        <v>484</v>
      </c>
      <c r="F1076" s="208" t="s">
        <v>12</v>
      </c>
      <c r="G1076" s="209"/>
      <c r="H1076" s="210"/>
      <c r="I1076" s="209"/>
      <c r="J1076" s="198">
        <v>20790</v>
      </c>
      <c r="K1076" s="198"/>
      <c r="L1076" s="198"/>
      <c r="M1076" s="227">
        <v>1611</v>
      </c>
      <c r="N1076" s="227"/>
      <c r="O1076" s="219">
        <v>0</v>
      </c>
      <c r="P1076" s="219"/>
      <c r="Q1076" s="219">
        <f t="shared" si="65"/>
        <v>20790</v>
      </c>
      <c r="R1076" s="219"/>
      <c r="S1076" s="219"/>
      <c r="T1076" s="223" t="s">
        <v>588</v>
      </c>
      <c r="U1076" s="224"/>
      <c r="V1076" s="224"/>
      <c r="W1076" s="224"/>
      <c r="X1076" s="225"/>
      <c r="Y1076" s="219" t="s">
        <v>587</v>
      </c>
      <c r="Z1076" s="220"/>
      <c r="AA1076" s="22"/>
      <c r="AB1076" s="24"/>
      <c r="AC1076" s="11" t="str">
        <f t="shared" si="64"/>
        <v/>
      </c>
    </row>
    <row r="1077" spans="5:29" hidden="1" x14ac:dyDescent="0.2">
      <c r="E1077" s="20">
        <v>485</v>
      </c>
      <c r="F1077" s="208" t="s">
        <v>12</v>
      </c>
      <c r="G1077" s="209"/>
      <c r="H1077" s="210"/>
      <c r="I1077" s="209"/>
      <c r="J1077" s="198">
        <v>2992</v>
      </c>
      <c r="K1077" s="198"/>
      <c r="L1077" s="198"/>
      <c r="M1077" s="227">
        <v>1723</v>
      </c>
      <c r="N1077" s="227"/>
      <c r="O1077" s="219">
        <v>0</v>
      </c>
      <c r="P1077" s="219"/>
      <c r="Q1077" s="219">
        <f t="shared" si="65"/>
        <v>2992</v>
      </c>
      <c r="R1077" s="219"/>
      <c r="S1077" s="219"/>
      <c r="T1077" s="223" t="s">
        <v>142</v>
      </c>
      <c r="U1077" s="224"/>
      <c r="V1077" s="224"/>
      <c r="W1077" s="224"/>
      <c r="X1077" s="225"/>
      <c r="Y1077" s="223" t="s">
        <v>586</v>
      </c>
      <c r="Z1077" s="232"/>
      <c r="AA1077" s="22"/>
      <c r="AB1077" s="11"/>
      <c r="AC1077" s="11" t="str">
        <f t="shared" si="64"/>
        <v/>
      </c>
    </row>
    <row r="1078" spans="5:29" hidden="1" x14ac:dyDescent="0.2">
      <c r="E1078" s="20">
        <v>486</v>
      </c>
      <c r="F1078" s="208" t="s">
        <v>12</v>
      </c>
      <c r="G1078" s="209"/>
      <c r="H1078" s="210"/>
      <c r="I1078" s="209"/>
      <c r="J1078" s="223">
        <v>52500</v>
      </c>
      <c r="K1078" s="224"/>
      <c r="L1078" s="225"/>
      <c r="M1078" s="266">
        <v>1707</v>
      </c>
      <c r="N1078" s="267"/>
      <c r="O1078" s="223">
        <v>0</v>
      </c>
      <c r="P1078" s="225"/>
      <c r="Q1078" s="223">
        <f t="shared" si="65"/>
        <v>52500</v>
      </c>
      <c r="R1078" s="224"/>
      <c r="S1078" s="225"/>
      <c r="T1078" s="223" t="s">
        <v>230</v>
      </c>
      <c r="U1078" s="224"/>
      <c r="V1078" s="224"/>
      <c r="W1078" s="224"/>
      <c r="X1078" s="225"/>
      <c r="Y1078" s="219" t="s">
        <v>585</v>
      </c>
      <c r="Z1078" s="220"/>
      <c r="AA1078" s="22"/>
      <c r="AB1078" s="24"/>
      <c r="AC1078" s="11" t="str">
        <f t="shared" si="64"/>
        <v/>
      </c>
    </row>
    <row r="1079" spans="5:29" hidden="1" x14ac:dyDescent="0.2">
      <c r="E1079" s="20">
        <v>487</v>
      </c>
      <c r="F1079" s="208" t="s">
        <v>12</v>
      </c>
      <c r="G1079" s="209"/>
      <c r="H1079" s="210"/>
      <c r="I1079" s="209"/>
      <c r="J1079" s="198">
        <v>50000</v>
      </c>
      <c r="K1079" s="198"/>
      <c r="L1079" s="198"/>
      <c r="M1079" s="227">
        <v>1710</v>
      </c>
      <c r="N1079" s="227"/>
      <c r="O1079" s="219">
        <v>0</v>
      </c>
      <c r="P1079" s="219"/>
      <c r="Q1079" s="219">
        <f t="shared" ref="Q1079:Q1110" si="66">J1079-O1079</f>
        <v>50000</v>
      </c>
      <c r="R1079" s="219"/>
      <c r="S1079" s="219"/>
      <c r="T1079" s="219" t="s">
        <v>76</v>
      </c>
      <c r="U1079" s="219"/>
      <c r="V1079" s="219"/>
      <c r="W1079" s="219"/>
      <c r="X1079" s="219"/>
      <c r="Y1079" s="223" t="s">
        <v>584</v>
      </c>
      <c r="Z1079" s="232"/>
      <c r="AA1079" s="22"/>
      <c r="AB1079" s="24"/>
      <c r="AC1079" s="11" t="str">
        <f t="shared" si="64"/>
        <v/>
      </c>
    </row>
    <row r="1080" spans="5:29" hidden="1" x14ac:dyDescent="0.2">
      <c r="E1080" s="20">
        <v>488</v>
      </c>
      <c r="F1080" s="208" t="s">
        <v>12</v>
      </c>
      <c r="G1080" s="209"/>
      <c r="H1080" s="210"/>
      <c r="I1080" s="209"/>
      <c r="J1080" s="198">
        <v>60000</v>
      </c>
      <c r="K1080" s="198"/>
      <c r="L1080" s="198"/>
      <c r="M1080" s="227">
        <v>1709</v>
      </c>
      <c r="N1080" s="227"/>
      <c r="O1080" s="219">
        <v>0</v>
      </c>
      <c r="P1080" s="219"/>
      <c r="Q1080" s="219">
        <f t="shared" si="66"/>
        <v>60000</v>
      </c>
      <c r="R1080" s="219"/>
      <c r="S1080" s="219"/>
      <c r="T1080" s="219" t="s">
        <v>76</v>
      </c>
      <c r="U1080" s="219"/>
      <c r="V1080" s="219"/>
      <c r="W1080" s="219"/>
      <c r="X1080" s="219"/>
      <c r="Y1080" s="223" t="s">
        <v>583</v>
      </c>
      <c r="Z1080" s="232"/>
      <c r="AA1080" s="22"/>
      <c r="AB1080" s="24"/>
      <c r="AC1080" s="11" t="str">
        <f t="shared" si="64"/>
        <v/>
      </c>
    </row>
    <row r="1081" spans="5:29" hidden="1" x14ac:dyDescent="0.2">
      <c r="E1081" s="20">
        <v>489</v>
      </c>
      <c r="F1081" s="208" t="s">
        <v>12</v>
      </c>
      <c r="G1081" s="209"/>
      <c r="H1081" s="210"/>
      <c r="I1081" s="209"/>
      <c r="J1081" s="198">
        <v>18000</v>
      </c>
      <c r="K1081" s="198"/>
      <c r="L1081" s="198"/>
      <c r="M1081" s="227">
        <v>1724</v>
      </c>
      <c r="N1081" s="227"/>
      <c r="O1081" s="219">
        <v>0</v>
      </c>
      <c r="P1081" s="219"/>
      <c r="Q1081" s="219">
        <f t="shared" si="66"/>
        <v>18000</v>
      </c>
      <c r="R1081" s="219"/>
      <c r="S1081" s="219"/>
      <c r="T1081" s="219" t="s">
        <v>80</v>
      </c>
      <c r="U1081" s="219"/>
      <c r="V1081" s="219"/>
      <c r="W1081" s="219"/>
      <c r="X1081" s="219"/>
      <c r="Y1081" s="223" t="s">
        <v>582</v>
      </c>
      <c r="Z1081" s="232"/>
      <c r="AA1081" s="22"/>
      <c r="AB1081" s="11"/>
      <c r="AC1081" s="11" t="str">
        <f t="shared" si="64"/>
        <v/>
      </c>
    </row>
    <row r="1082" spans="5:29" hidden="1" x14ac:dyDescent="0.2">
      <c r="E1082" s="20">
        <v>490</v>
      </c>
      <c r="F1082" s="208" t="s">
        <v>12</v>
      </c>
      <c r="G1082" s="209"/>
      <c r="H1082" s="210"/>
      <c r="I1082" s="209"/>
      <c r="J1082" s="198">
        <v>550</v>
      </c>
      <c r="K1082" s="198"/>
      <c r="L1082" s="198"/>
      <c r="M1082" s="227">
        <v>1732</v>
      </c>
      <c r="N1082" s="227"/>
      <c r="O1082" s="219">
        <v>0</v>
      </c>
      <c r="P1082" s="219"/>
      <c r="Q1082" s="219">
        <f t="shared" si="66"/>
        <v>550</v>
      </c>
      <c r="R1082" s="219"/>
      <c r="S1082" s="219"/>
      <c r="T1082" s="219" t="s">
        <v>225</v>
      </c>
      <c r="U1082" s="219"/>
      <c r="V1082" s="219"/>
      <c r="W1082" s="219"/>
      <c r="X1082" s="219"/>
      <c r="Y1082" s="223" t="s">
        <v>581</v>
      </c>
      <c r="Z1082" s="232"/>
      <c r="AA1082" s="22"/>
      <c r="AB1082" s="11"/>
      <c r="AC1082" s="11" t="str">
        <f t="shared" si="64"/>
        <v/>
      </c>
    </row>
    <row r="1083" spans="5:29" hidden="1" x14ac:dyDescent="0.2">
      <c r="E1083" s="20">
        <v>491</v>
      </c>
      <c r="F1083" s="208" t="s">
        <v>12</v>
      </c>
      <c r="G1083" s="209"/>
      <c r="H1083" s="210"/>
      <c r="I1083" s="209"/>
      <c r="J1083" s="198">
        <v>11900</v>
      </c>
      <c r="K1083" s="198"/>
      <c r="L1083" s="198"/>
      <c r="M1083" s="227">
        <v>1731</v>
      </c>
      <c r="N1083" s="227"/>
      <c r="O1083" s="219">
        <v>0</v>
      </c>
      <c r="P1083" s="219"/>
      <c r="Q1083" s="219">
        <f t="shared" si="66"/>
        <v>11900</v>
      </c>
      <c r="R1083" s="219"/>
      <c r="S1083" s="219"/>
      <c r="T1083" s="219" t="s">
        <v>225</v>
      </c>
      <c r="U1083" s="219"/>
      <c r="V1083" s="219"/>
      <c r="W1083" s="219"/>
      <c r="X1083" s="219"/>
      <c r="Y1083" s="219" t="s">
        <v>580</v>
      </c>
      <c r="Z1083" s="220"/>
      <c r="AA1083" s="22"/>
      <c r="AB1083" s="11"/>
      <c r="AC1083" s="11" t="str">
        <f t="shared" si="64"/>
        <v/>
      </c>
    </row>
    <row r="1084" spans="5:29" hidden="1" x14ac:dyDescent="0.2">
      <c r="E1084" s="20">
        <v>492</v>
      </c>
      <c r="F1084" s="208" t="s">
        <v>12</v>
      </c>
      <c r="G1084" s="209"/>
      <c r="H1084" s="210"/>
      <c r="I1084" s="209"/>
      <c r="J1084" s="198">
        <v>17850</v>
      </c>
      <c r="K1084" s="198"/>
      <c r="L1084" s="198"/>
      <c r="M1084" s="227">
        <v>1738</v>
      </c>
      <c r="N1084" s="227"/>
      <c r="O1084" s="219">
        <v>0</v>
      </c>
      <c r="P1084" s="219"/>
      <c r="Q1084" s="219">
        <f t="shared" si="66"/>
        <v>17850</v>
      </c>
      <c r="R1084" s="219"/>
      <c r="S1084" s="219"/>
      <c r="T1084" s="219" t="s">
        <v>171</v>
      </c>
      <c r="U1084" s="219"/>
      <c r="V1084" s="219"/>
      <c r="W1084" s="219"/>
      <c r="X1084" s="219"/>
      <c r="Y1084" s="219" t="s">
        <v>60</v>
      </c>
      <c r="Z1084" s="220"/>
      <c r="AA1084" s="22"/>
      <c r="AB1084" s="24"/>
      <c r="AC1084" s="11" t="str">
        <f t="shared" si="64"/>
        <v/>
      </c>
    </row>
    <row r="1085" spans="5:29" hidden="1" x14ac:dyDescent="0.2">
      <c r="E1085" s="20">
        <v>493</v>
      </c>
      <c r="F1085" s="208" t="s">
        <v>12</v>
      </c>
      <c r="G1085" s="209"/>
      <c r="H1085" s="210"/>
      <c r="I1085" s="209"/>
      <c r="J1085" s="198">
        <v>25840</v>
      </c>
      <c r="K1085" s="198"/>
      <c r="L1085" s="198"/>
      <c r="M1085" s="227">
        <v>1739</v>
      </c>
      <c r="N1085" s="227"/>
      <c r="O1085" s="219">
        <v>0</v>
      </c>
      <c r="P1085" s="219"/>
      <c r="Q1085" s="219">
        <f t="shared" si="66"/>
        <v>25840</v>
      </c>
      <c r="R1085" s="219"/>
      <c r="S1085" s="219"/>
      <c r="T1085" s="223" t="s">
        <v>188</v>
      </c>
      <c r="U1085" s="224"/>
      <c r="V1085" s="224"/>
      <c r="W1085" s="224"/>
      <c r="X1085" s="225"/>
      <c r="Y1085" s="223" t="s">
        <v>579</v>
      </c>
      <c r="Z1085" s="232"/>
      <c r="AA1085" s="22"/>
      <c r="AB1085" s="24"/>
      <c r="AC1085" s="11" t="str">
        <f t="shared" si="64"/>
        <v/>
      </c>
    </row>
    <row r="1086" spans="5:29" hidden="1" x14ac:dyDescent="0.2">
      <c r="E1086" s="20">
        <v>494</v>
      </c>
      <c r="F1086" s="208" t="s">
        <v>12</v>
      </c>
      <c r="G1086" s="209"/>
      <c r="H1086" s="210"/>
      <c r="I1086" s="209"/>
      <c r="J1086" s="198">
        <v>80</v>
      </c>
      <c r="K1086" s="198"/>
      <c r="L1086" s="198"/>
      <c r="M1086" s="227">
        <v>1739</v>
      </c>
      <c r="N1086" s="227"/>
      <c r="O1086" s="219">
        <v>0</v>
      </c>
      <c r="P1086" s="219"/>
      <c r="Q1086" s="219">
        <f t="shared" si="66"/>
        <v>80</v>
      </c>
      <c r="R1086" s="219"/>
      <c r="S1086" s="219"/>
      <c r="T1086" s="223" t="s">
        <v>188</v>
      </c>
      <c r="U1086" s="224"/>
      <c r="V1086" s="224"/>
      <c r="W1086" s="224"/>
      <c r="X1086" s="225"/>
      <c r="Y1086" s="223" t="s">
        <v>579</v>
      </c>
      <c r="Z1086" s="232"/>
      <c r="AA1086" s="22"/>
      <c r="AB1086" s="24"/>
      <c r="AC1086" s="11" t="str">
        <f t="shared" si="64"/>
        <v/>
      </c>
    </row>
    <row r="1087" spans="5:29" hidden="1" x14ac:dyDescent="0.2">
      <c r="E1087" s="20">
        <v>495</v>
      </c>
      <c r="F1087" s="208" t="s">
        <v>12</v>
      </c>
      <c r="G1087" s="209"/>
      <c r="H1087" s="210"/>
      <c r="I1087" s="209"/>
      <c r="J1087" s="198">
        <v>3538741</v>
      </c>
      <c r="K1087" s="198"/>
      <c r="L1087" s="198"/>
      <c r="M1087" s="227">
        <v>1733</v>
      </c>
      <c r="N1087" s="227"/>
      <c r="O1087" s="219">
        <v>0</v>
      </c>
      <c r="P1087" s="219"/>
      <c r="Q1087" s="219">
        <f t="shared" si="66"/>
        <v>3538741</v>
      </c>
      <c r="R1087" s="219"/>
      <c r="S1087" s="219"/>
      <c r="T1087" s="219" t="s">
        <v>578</v>
      </c>
      <c r="U1087" s="219"/>
      <c r="V1087" s="219"/>
      <c r="W1087" s="219"/>
      <c r="X1087" s="219"/>
      <c r="Y1087" s="219" t="s">
        <v>577</v>
      </c>
      <c r="Z1087" s="220"/>
      <c r="AA1087" s="22"/>
      <c r="AB1087" s="24"/>
      <c r="AC1087" s="11" t="str">
        <f t="shared" si="64"/>
        <v/>
      </c>
    </row>
    <row r="1088" spans="5:29" hidden="1" x14ac:dyDescent="0.2">
      <c r="E1088" s="20">
        <v>496</v>
      </c>
      <c r="F1088" s="208" t="s">
        <v>12</v>
      </c>
      <c r="G1088" s="209"/>
      <c r="H1088" s="210"/>
      <c r="I1088" s="209"/>
      <c r="J1088" s="198">
        <v>126666</v>
      </c>
      <c r="K1088" s="198"/>
      <c r="L1088" s="198"/>
      <c r="M1088" s="227" t="s">
        <v>576</v>
      </c>
      <c r="N1088" s="227"/>
      <c r="O1088" s="219">
        <v>12666</v>
      </c>
      <c r="P1088" s="219"/>
      <c r="Q1088" s="219">
        <f t="shared" si="66"/>
        <v>114000</v>
      </c>
      <c r="R1088" s="219"/>
      <c r="S1088" s="219"/>
      <c r="T1088" s="219" t="s">
        <v>161</v>
      </c>
      <c r="U1088" s="219"/>
      <c r="V1088" s="219"/>
      <c r="W1088" s="219"/>
      <c r="X1088" s="219"/>
      <c r="Y1088" s="219" t="s">
        <v>574</v>
      </c>
      <c r="Z1088" s="220"/>
      <c r="AA1088" s="22"/>
      <c r="AB1088" s="24"/>
      <c r="AC1088" s="11" t="str">
        <f t="shared" si="64"/>
        <v/>
      </c>
    </row>
    <row r="1089" spans="5:29" hidden="1" x14ac:dyDescent="0.2">
      <c r="E1089" s="20">
        <v>497</v>
      </c>
      <c r="F1089" s="208" t="s">
        <v>12</v>
      </c>
      <c r="G1089" s="209"/>
      <c r="H1089" s="210"/>
      <c r="I1089" s="209"/>
      <c r="J1089" s="198">
        <v>66666</v>
      </c>
      <c r="K1089" s="198"/>
      <c r="L1089" s="198"/>
      <c r="M1089" s="227" t="s">
        <v>576</v>
      </c>
      <c r="N1089" s="227"/>
      <c r="O1089" s="219">
        <v>6666</v>
      </c>
      <c r="P1089" s="219"/>
      <c r="Q1089" s="219">
        <f t="shared" si="66"/>
        <v>60000</v>
      </c>
      <c r="R1089" s="219"/>
      <c r="S1089" s="219"/>
      <c r="T1089" s="223" t="s">
        <v>575</v>
      </c>
      <c r="U1089" s="224"/>
      <c r="V1089" s="224"/>
      <c r="W1089" s="224"/>
      <c r="X1089" s="225"/>
      <c r="Y1089" s="219" t="s">
        <v>574</v>
      </c>
      <c r="Z1089" s="220"/>
      <c r="AA1089" s="22"/>
      <c r="AB1089" s="24"/>
      <c r="AC1089" s="11" t="str">
        <f t="shared" si="64"/>
        <v/>
      </c>
    </row>
    <row r="1090" spans="5:29" hidden="1" x14ac:dyDescent="0.2">
      <c r="E1090" s="20">
        <v>498</v>
      </c>
      <c r="F1090" s="208" t="s">
        <v>12</v>
      </c>
      <c r="G1090" s="209"/>
      <c r="H1090" s="210"/>
      <c r="I1090" s="209"/>
      <c r="J1090" s="198">
        <v>122222</v>
      </c>
      <c r="K1090" s="198"/>
      <c r="L1090" s="198"/>
      <c r="M1090" s="227" t="s">
        <v>569</v>
      </c>
      <c r="N1090" s="227"/>
      <c r="O1090" s="219">
        <v>12222</v>
      </c>
      <c r="P1090" s="219"/>
      <c r="Q1090" s="219">
        <f t="shared" si="66"/>
        <v>110000</v>
      </c>
      <c r="R1090" s="219"/>
      <c r="S1090" s="219"/>
      <c r="T1090" s="223" t="s">
        <v>466</v>
      </c>
      <c r="U1090" s="224"/>
      <c r="V1090" s="224"/>
      <c r="W1090" s="224"/>
      <c r="X1090" s="225"/>
      <c r="Y1090" s="219" t="s">
        <v>567</v>
      </c>
      <c r="Z1090" s="220"/>
      <c r="AA1090" s="22"/>
      <c r="AB1090" s="24"/>
      <c r="AC1090" s="11" t="str">
        <f t="shared" si="64"/>
        <v/>
      </c>
    </row>
    <row r="1091" spans="5:29" hidden="1" x14ac:dyDescent="0.2">
      <c r="E1091" s="20">
        <v>499</v>
      </c>
      <c r="F1091" s="208" t="s">
        <v>12</v>
      </c>
      <c r="G1091" s="209"/>
      <c r="H1091" s="210"/>
      <c r="I1091" s="209"/>
      <c r="J1091" s="198">
        <v>33333</v>
      </c>
      <c r="K1091" s="198"/>
      <c r="L1091" s="198"/>
      <c r="M1091" s="227" t="s">
        <v>569</v>
      </c>
      <c r="N1091" s="227"/>
      <c r="O1091" s="219">
        <v>3333</v>
      </c>
      <c r="P1091" s="219"/>
      <c r="Q1091" s="219">
        <f t="shared" si="66"/>
        <v>30000</v>
      </c>
      <c r="R1091" s="219"/>
      <c r="S1091" s="219"/>
      <c r="T1091" s="223" t="s">
        <v>573</v>
      </c>
      <c r="U1091" s="224"/>
      <c r="V1091" s="224"/>
      <c r="W1091" s="224"/>
      <c r="X1091" s="225"/>
      <c r="Y1091" s="219" t="s">
        <v>567</v>
      </c>
      <c r="Z1091" s="220"/>
      <c r="AA1091" s="22"/>
      <c r="AB1091" s="24"/>
      <c r="AC1091" s="11" t="str">
        <f t="shared" si="64"/>
        <v/>
      </c>
    </row>
    <row r="1092" spans="5:29" hidden="1" x14ac:dyDescent="0.2">
      <c r="E1092" s="20">
        <v>500</v>
      </c>
      <c r="F1092" s="208" t="s">
        <v>12</v>
      </c>
      <c r="G1092" s="209"/>
      <c r="H1092" s="210"/>
      <c r="I1092" s="209"/>
      <c r="J1092" s="198">
        <v>33333</v>
      </c>
      <c r="K1092" s="198"/>
      <c r="L1092" s="198"/>
      <c r="M1092" s="227" t="s">
        <v>569</v>
      </c>
      <c r="N1092" s="227"/>
      <c r="O1092" s="219">
        <v>3333</v>
      </c>
      <c r="P1092" s="219"/>
      <c r="Q1092" s="219">
        <f t="shared" si="66"/>
        <v>30000</v>
      </c>
      <c r="R1092" s="219"/>
      <c r="S1092" s="219"/>
      <c r="T1092" s="219" t="s">
        <v>572</v>
      </c>
      <c r="U1092" s="219"/>
      <c r="V1092" s="219"/>
      <c r="W1092" s="219"/>
      <c r="X1092" s="219"/>
      <c r="Y1092" s="219" t="s">
        <v>567</v>
      </c>
      <c r="Z1092" s="220"/>
      <c r="AA1092" s="22"/>
      <c r="AB1092" s="24"/>
      <c r="AC1092" s="11" t="str">
        <f t="shared" si="64"/>
        <v/>
      </c>
    </row>
    <row r="1093" spans="5:29" hidden="1" x14ac:dyDescent="0.2">
      <c r="E1093" s="20">
        <v>501</v>
      </c>
      <c r="F1093" s="208" t="s">
        <v>12</v>
      </c>
      <c r="G1093" s="209"/>
      <c r="H1093" s="210"/>
      <c r="I1093" s="209"/>
      <c r="J1093" s="198">
        <v>33333</v>
      </c>
      <c r="K1093" s="198"/>
      <c r="L1093" s="198"/>
      <c r="M1093" s="227" t="s">
        <v>569</v>
      </c>
      <c r="N1093" s="227"/>
      <c r="O1093" s="219">
        <v>3333</v>
      </c>
      <c r="P1093" s="219"/>
      <c r="Q1093" s="219">
        <f t="shared" si="66"/>
        <v>30000</v>
      </c>
      <c r="R1093" s="219"/>
      <c r="S1093" s="219"/>
      <c r="T1093" s="219" t="s">
        <v>571</v>
      </c>
      <c r="U1093" s="219"/>
      <c r="V1093" s="219"/>
      <c r="W1093" s="219"/>
      <c r="X1093" s="219"/>
      <c r="Y1093" s="219" t="s">
        <v>567</v>
      </c>
      <c r="Z1093" s="220"/>
      <c r="AA1093" s="22"/>
      <c r="AB1093" s="24"/>
      <c r="AC1093" s="11" t="str">
        <f t="shared" si="64"/>
        <v/>
      </c>
    </row>
    <row r="1094" spans="5:29" hidden="1" x14ac:dyDescent="0.2">
      <c r="E1094" s="20">
        <v>502</v>
      </c>
      <c r="F1094" s="208" t="s">
        <v>12</v>
      </c>
      <c r="G1094" s="209"/>
      <c r="H1094" s="210"/>
      <c r="I1094" s="209"/>
      <c r="J1094" s="198">
        <v>33333</v>
      </c>
      <c r="K1094" s="198"/>
      <c r="L1094" s="198"/>
      <c r="M1094" s="227" t="s">
        <v>569</v>
      </c>
      <c r="N1094" s="227"/>
      <c r="O1094" s="219">
        <v>3333</v>
      </c>
      <c r="P1094" s="219"/>
      <c r="Q1094" s="219">
        <f t="shared" si="66"/>
        <v>30000</v>
      </c>
      <c r="R1094" s="219"/>
      <c r="S1094" s="219"/>
      <c r="T1094" s="219" t="s">
        <v>570</v>
      </c>
      <c r="U1094" s="219"/>
      <c r="V1094" s="219"/>
      <c r="W1094" s="219"/>
      <c r="X1094" s="219"/>
      <c r="Y1094" s="219" t="s">
        <v>567</v>
      </c>
      <c r="Z1094" s="220"/>
      <c r="AA1094" s="22"/>
      <c r="AB1094" s="24"/>
      <c r="AC1094" s="11" t="str">
        <f t="shared" si="64"/>
        <v/>
      </c>
    </row>
    <row r="1095" spans="5:29" hidden="1" x14ac:dyDescent="0.2">
      <c r="E1095" s="20">
        <v>503</v>
      </c>
      <c r="F1095" s="208" t="s">
        <v>12</v>
      </c>
      <c r="G1095" s="209"/>
      <c r="H1095" s="210"/>
      <c r="I1095" s="209"/>
      <c r="J1095" s="198">
        <v>33333</v>
      </c>
      <c r="K1095" s="198"/>
      <c r="L1095" s="198"/>
      <c r="M1095" s="227" t="s">
        <v>569</v>
      </c>
      <c r="N1095" s="227"/>
      <c r="O1095" s="219">
        <v>3333</v>
      </c>
      <c r="P1095" s="219"/>
      <c r="Q1095" s="219">
        <f t="shared" si="66"/>
        <v>30000</v>
      </c>
      <c r="R1095" s="219"/>
      <c r="S1095" s="219"/>
      <c r="T1095" s="219" t="s">
        <v>568</v>
      </c>
      <c r="U1095" s="219"/>
      <c r="V1095" s="219"/>
      <c r="W1095" s="219"/>
      <c r="X1095" s="219"/>
      <c r="Y1095" s="219" t="s">
        <v>567</v>
      </c>
      <c r="Z1095" s="220"/>
      <c r="AA1095" s="22"/>
      <c r="AB1095" s="24"/>
      <c r="AC1095" s="11" t="str">
        <f t="shared" si="64"/>
        <v/>
      </c>
    </row>
    <row r="1096" spans="5:29" hidden="1" x14ac:dyDescent="0.2">
      <c r="E1096" s="20">
        <v>504</v>
      </c>
      <c r="F1096" s="208" t="s">
        <v>12</v>
      </c>
      <c r="G1096" s="209"/>
      <c r="H1096" s="210"/>
      <c r="I1096" s="209"/>
      <c r="J1096" s="198">
        <v>5900</v>
      </c>
      <c r="K1096" s="198"/>
      <c r="L1096" s="198"/>
      <c r="M1096" s="227" t="s">
        <v>564</v>
      </c>
      <c r="N1096" s="227"/>
      <c r="O1096" s="219">
        <v>0</v>
      </c>
      <c r="P1096" s="219"/>
      <c r="Q1096" s="219">
        <f t="shared" si="66"/>
        <v>5900</v>
      </c>
      <c r="R1096" s="219"/>
      <c r="S1096" s="219"/>
      <c r="T1096" s="219" t="s">
        <v>566</v>
      </c>
      <c r="U1096" s="219"/>
      <c r="V1096" s="219"/>
      <c r="W1096" s="219"/>
      <c r="X1096" s="219"/>
      <c r="Y1096" s="219" t="s">
        <v>562</v>
      </c>
      <c r="Z1096" s="220"/>
      <c r="AA1096" s="22"/>
      <c r="AB1096" s="24"/>
      <c r="AC1096" s="11" t="str">
        <f t="shared" si="64"/>
        <v/>
      </c>
    </row>
    <row r="1097" spans="5:29" hidden="1" x14ac:dyDescent="0.2">
      <c r="E1097" s="20">
        <v>505</v>
      </c>
      <c r="F1097" s="208" t="s">
        <v>12</v>
      </c>
      <c r="G1097" s="209"/>
      <c r="H1097" s="210"/>
      <c r="I1097" s="209"/>
      <c r="J1097" s="198">
        <v>5900</v>
      </c>
      <c r="K1097" s="198"/>
      <c r="L1097" s="198"/>
      <c r="M1097" s="227" t="s">
        <v>564</v>
      </c>
      <c r="N1097" s="227"/>
      <c r="O1097" s="219">
        <v>0</v>
      </c>
      <c r="P1097" s="219"/>
      <c r="Q1097" s="219">
        <f t="shared" si="66"/>
        <v>5900</v>
      </c>
      <c r="R1097" s="219"/>
      <c r="S1097" s="219"/>
      <c r="T1097" s="219" t="s">
        <v>565</v>
      </c>
      <c r="U1097" s="219"/>
      <c r="V1097" s="219"/>
      <c r="W1097" s="219"/>
      <c r="X1097" s="219"/>
      <c r="Y1097" s="219" t="s">
        <v>562</v>
      </c>
      <c r="Z1097" s="220"/>
      <c r="AA1097" s="22"/>
      <c r="AB1097" s="24"/>
      <c r="AC1097" s="11" t="str">
        <f t="shared" si="64"/>
        <v/>
      </c>
    </row>
    <row r="1098" spans="5:29" hidden="1" x14ac:dyDescent="0.2">
      <c r="E1098" s="20">
        <v>506</v>
      </c>
      <c r="F1098" s="208" t="s">
        <v>12</v>
      </c>
      <c r="G1098" s="209"/>
      <c r="H1098" s="210"/>
      <c r="I1098" s="209"/>
      <c r="J1098" s="198">
        <v>5900</v>
      </c>
      <c r="K1098" s="198"/>
      <c r="L1098" s="198"/>
      <c r="M1098" s="227" t="s">
        <v>564</v>
      </c>
      <c r="N1098" s="227"/>
      <c r="O1098" s="219">
        <v>0</v>
      </c>
      <c r="P1098" s="219"/>
      <c r="Q1098" s="219">
        <f t="shared" si="66"/>
        <v>5900</v>
      </c>
      <c r="R1098" s="219"/>
      <c r="S1098" s="219"/>
      <c r="T1098" s="219" t="s">
        <v>563</v>
      </c>
      <c r="U1098" s="219"/>
      <c r="V1098" s="219"/>
      <c r="W1098" s="219"/>
      <c r="X1098" s="219"/>
      <c r="Y1098" s="219" t="s">
        <v>562</v>
      </c>
      <c r="Z1098" s="220"/>
      <c r="AA1098" s="22"/>
      <c r="AB1098" s="24"/>
      <c r="AC1098" s="11" t="str">
        <f t="shared" si="64"/>
        <v/>
      </c>
    </row>
    <row r="1099" spans="5:29" hidden="1" x14ac:dyDescent="0.2">
      <c r="E1099" s="20">
        <v>507</v>
      </c>
      <c r="F1099" s="208" t="s">
        <v>12</v>
      </c>
      <c r="G1099" s="209"/>
      <c r="H1099" s="210"/>
      <c r="I1099" s="209"/>
      <c r="J1099" s="198">
        <v>24800</v>
      </c>
      <c r="K1099" s="198"/>
      <c r="L1099" s="198"/>
      <c r="M1099" s="227" t="s">
        <v>558</v>
      </c>
      <c r="N1099" s="227"/>
      <c r="O1099" s="219">
        <v>0</v>
      </c>
      <c r="P1099" s="219"/>
      <c r="Q1099" s="219">
        <f t="shared" si="66"/>
        <v>24800</v>
      </c>
      <c r="R1099" s="219"/>
      <c r="S1099" s="219"/>
      <c r="T1099" s="219" t="s">
        <v>561</v>
      </c>
      <c r="U1099" s="219"/>
      <c r="V1099" s="219"/>
      <c r="W1099" s="219"/>
      <c r="X1099" s="219"/>
      <c r="Y1099" s="223" t="s">
        <v>556</v>
      </c>
      <c r="Z1099" s="232"/>
      <c r="AA1099" s="22"/>
      <c r="AB1099" s="11"/>
      <c r="AC1099" s="11" t="str">
        <f t="shared" si="64"/>
        <v/>
      </c>
    </row>
    <row r="1100" spans="5:29" hidden="1" x14ac:dyDescent="0.2">
      <c r="E1100" s="20">
        <v>508</v>
      </c>
      <c r="F1100" s="208" t="s">
        <v>12</v>
      </c>
      <c r="G1100" s="209"/>
      <c r="H1100" s="210"/>
      <c r="I1100" s="209"/>
      <c r="J1100" s="198">
        <v>24800</v>
      </c>
      <c r="K1100" s="198"/>
      <c r="L1100" s="198"/>
      <c r="M1100" s="227" t="s">
        <v>558</v>
      </c>
      <c r="N1100" s="227"/>
      <c r="O1100" s="219">
        <v>0</v>
      </c>
      <c r="P1100" s="219"/>
      <c r="Q1100" s="219">
        <f t="shared" si="66"/>
        <v>24800</v>
      </c>
      <c r="R1100" s="219"/>
      <c r="S1100" s="219"/>
      <c r="T1100" s="219" t="s">
        <v>560</v>
      </c>
      <c r="U1100" s="219"/>
      <c r="V1100" s="219"/>
      <c r="W1100" s="219"/>
      <c r="X1100" s="219"/>
      <c r="Y1100" s="223" t="s">
        <v>556</v>
      </c>
      <c r="Z1100" s="232"/>
      <c r="AA1100" s="22"/>
      <c r="AB1100" s="11"/>
      <c r="AC1100" s="11" t="str">
        <f t="shared" si="64"/>
        <v/>
      </c>
    </row>
    <row r="1101" spans="5:29" hidden="1" x14ac:dyDescent="0.2">
      <c r="E1101" s="20">
        <v>509</v>
      </c>
      <c r="F1101" s="208" t="s">
        <v>12</v>
      </c>
      <c r="G1101" s="209"/>
      <c r="H1101" s="210"/>
      <c r="I1101" s="209"/>
      <c r="J1101" s="198">
        <v>24800</v>
      </c>
      <c r="K1101" s="198"/>
      <c r="L1101" s="198"/>
      <c r="M1101" s="227" t="s">
        <v>558</v>
      </c>
      <c r="N1101" s="227"/>
      <c r="O1101" s="219">
        <v>0</v>
      </c>
      <c r="P1101" s="219"/>
      <c r="Q1101" s="219">
        <f t="shared" si="66"/>
        <v>24800</v>
      </c>
      <c r="R1101" s="219"/>
      <c r="S1101" s="219"/>
      <c r="T1101" s="219" t="s">
        <v>559</v>
      </c>
      <c r="U1101" s="219"/>
      <c r="V1101" s="219"/>
      <c r="W1101" s="219"/>
      <c r="X1101" s="219"/>
      <c r="Y1101" s="223" t="s">
        <v>556</v>
      </c>
      <c r="Z1101" s="232"/>
      <c r="AA1101" s="22"/>
      <c r="AB1101" s="11"/>
      <c r="AC1101" s="11" t="str">
        <f t="shared" si="64"/>
        <v/>
      </c>
    </row>
    <row r="1102" spans="5:29" hidden="1" x14ac:dyDescent="0.2">
      <c r="E1102" s="20">
        <v>510</v>
      </c>
      <c r="F1102" s="208" t="s">
        <v>12</v>
      </c>
      <c r="G1102" s="209"/>
      <c r="H1102" s="210"/>
      <c r="I1102" s="209"/>
      <c r="J1102" s="198">
        <v>24800</v>
      </c>
      <c r="K1102" s="198"/>
      <c r="L1102" s="198"/>
      <c r="M1102" s="227" t="s">
        <v>558</v>
      </c>
      <c r="N1102" s="227"/>
      <c r="O1102" s="219">
        <v>0</v>
      </c>
      <c r="P1102" s="219"/>
      <c r="Q1102" s="219">
        <f t="shared" si="66"/>
        <v>24800</v>
      </c>
      <c r="R1102" s="219"/>
      <c r="S1102" s="219"/>
      <c r="T1102" s="219" t="s">
        <v>557</v>
      </c>
      <c r="U1102" s="219"/>
      <c r="V1102" s="219"/>
      <c r="W1102" s="219"/>
      <c r="X1102" s="219"/>
      <c r="Y1102" s="223" t="s">
        <v>556</v>
      </c>
      <c r="Z1102" s="232"/>
      <c r="AA1102" s="22"/>
      <c r="AB1102" s="11"/>
      <c r="AC1102" s="11" t="str">
        <f t="shared" si="64"/>
        <v/>
      </c>
    </row>
    <row r="1103" spans="5:29" hidden="1" x14ac:dyDescent="0.2">
      <c r="E1103" s="20">
        <v>511</v>
      </c>
      <c r="F1103" s="208" t="s">
        <v>12</v>
      </c>
      <c r="G1103" s="209"/>
      <c r="H1103" s="210"/>
      <c r="I1103" s="209"/>
      <c r="J1103" s="198">
        <v>43400</v>
      </c>
      <c r="K1103" s="198"/>
      <c r="L1103" s="198"/>
      <c r="M1103" s="227" t="s">
        <v>555</v>
      </c>
      <c r="N1103" s="227"/>
      <c r="O1103" s="219">
        <v>0</v>
      </c>
      <c r="P1103" s="219"/>
      <c r="Q1103" s="219">
        <f t="shared" si="66"/>
        <v>43400</v>
      </c>
      <c r="R1103" s="219"/>
      <c r="S1103" s="219"/>
      <c r="T1103" s="219" t="s">
        <v>554</v>
      </c>
      <c r="U1103" s="219"/>
      <c r="V1103" s="219"/>
      <c r="W1103" s="219"/>
      <c r="X1103" s="219"/>
      <c r="Y1103" s="223" t="s">
        <v>553</v>
      </c>
      <c r="Z1103" s="232"/>
      <c r="AA1103" s="22"/>
      <c r="AB1103" s="11"/>
      <c r="AC1103" s="11" t="str">
        <f t="shared" si="64"/>
        <v/>
      </c>
    </row>
    <row r="1104" spans="5:29" hidden="1" x14ac:dyDescent="0.2">
      <c r="E1104" s="20">
        <v>512</v>
      </c>
      <c r="F1104" s="208" t="s">
        <v>12</v>
      </c>
      <c r="G1104" s="209"/>
      <c r="H1104" s="210"/>
      <c r="I1104" s="209"/>
      <c r="J1104" s="198">
        <v>30000</v>
      </c>
      <c r="K1104" s="198"/>
      <c r="L1104" s="198"/>
      <c r="M1104" s="227" t="s">
        <v>552</v>
      </c>
      <c r="N1104" s="227"/>
      <c r="O1104" s="219">
        <v>3000</v>
      </c>
      <c r="P1104" s="219"/>
      <c r="Q1104" s="219">
        <f t="shared" si="66"/>
        <v>27000</v>
      </c>
      <c r="R1104" s="219"/>
      <c r="S1104" s="219"/>
      <c r="T1104" s="219" t="s">
        <v>551</v>
      </c>
      <c r="U1104" s="219"/>
      <c r="V1104" s="219"/>
      <c r="W1104" s="219"/>
      <c r="X1104" s="219"/>
      <c r="Y1104" s="223" t="s">
        <v>550</v>
      </c>
      <c r="Z1104" s="232"/>
      <c r="AA1104" s="22"/>
      <c r="AB1104" s="11"/>
      <c r="AC1104" s="11" t="str">
        <f t="shared" si="64"/>
        <v/>
      </c>
    </row>
    <row r="1105" spans="5:29" hidden="1" x14ac:dyDescent="0.2">
      <c r="E1105" s="20">
        <v>513</v>
      </c>
      <c r="F1105" s="208" t="s">
        <v>12</v>
      </c>
      <c r="G1105" s="209"/>
      <c r="H1105" s="210"/>
      <c r="I1105" s="209"/>
      <c r="J1105" s="198">
        <v>178500</v>
      </c>
      <c r="K1105" s="198"/>
      <c r="L1105" s="198"/>
      <c r="M1105" s="227">
        <v>1743</v>
      </c>
      <c r="N1105" s="227"/>
      <c r="O1105" s="219">
        <v>0</v>
      </c>
      <c r="P1105" s="219"/>
      <c r="Q1105" s="219">
        <f t="shared" si="66"/>
        <v>178500</v>
      </c>
      <c r="R1105" s="219"/>
      <c r="S1105" s="219"/>
      <c r="T1105" s="219" t="s">
        <v>549</v>
      </c>
      <c r="U1105" s="219"/>
      <c r="V1105" s="219"/>
      <c r="W1105" s="219"/>
      <c r="X1105" s="219"/>
      <c r="Y1105" s="223" t="s">
        <v>547</v>
      </c>
      <c r="Z1105" s="232"/>
      <c r="AA1105" s="22"/>
      <c r="AB1105" s="11"/>
      <c r="AC1105" s="11" t="str">
        <f t="shared" ref="AC1105:AC1168" si="67">CONCATENATE(H1105,AB1105)</f>
        <v/>
      </c>
    </row>
    <row r="1106" spans="5:29" hidden="1" x14ac:dyDescent="0.2">
      <c r="E1106" s="20">
        <v>514</v>
      </c>
      <c r="F1106" s="208" t="s">
        <v>12</v>
      </c>
      <c r="G1106" s="209"/>
      <c r="H1106" s="210"/>
      <c r="I1106" s="209"/>
      <c r="J1106" s="198">
        <v>269200</v>
      </c>
      <c r="K1106" s="198"/>
      <c r="L1106" s="198"/>
      <c r="M1106" s="227">
        <v>1744</v>
      </c>
      <c r="N1106" s="227"/>
      <c r="O1106" s="219">
        <v>0</v>
      </c>
      <c r="P1106" s="219"/>
      <c r="Q1106" s="219">
        <f t="shared" si="66"/>
        <v>269200</v>
      </c>
      <c r="R1106" s="219"/>
      <c r="S1106" s="219"/>
      <c r="T1106" s="219" t="s">
        <v>548</v>
      </c>
      <c r="U1106" s="219"/>
      <c r="V1106" s="219"/>
      <c r="W1106" s="219"/>
      <c r="X1106" s="219"/>
      <c r="Y1106" s="223" t="s">
        <v>547</v>
      </c>
      <c r="Z1106" s="232"/>
      <c r="AA1106" s="22"/>
      <c r="AB1106" s="11"/>
      <c r="AC1106" s="11" t="str">
        <f t="shared" si="67"/>
        <v/>
      </c>
    </row>
    <row r="1107" spans="5:29" hidden="1" x14ac:dyDescent="0.2">
      <c r="E1107" s="20">
        <v>515</v>
      </c>
      <c r="F1107" s="236" t="s">
        <v>12</v>
      </c>
      <c r="G1107" s="237"/>
      <c r="H1107" s="238"/>
      <c r="I1107" s="238"/>
      <c r="J1107" s="233">
        <v>4900</v>
      </c>
      <c r="K1107" s="233"/>
      <c r="L1107" s="233"/>
      <c r="M1107" s="388" t="s">
        <v>546</v>
      </c>
      <c r="N1107" s="389"/>
      <c r="O1107" s="233">
        <v>0</v>
      </c>
      <c r="P1107" s="233"/>
      <c r="Q1107" s="240">
        <f t="shared" si="66"/>
        <v>4900</v>
      </c>
      <c r="R1107" s="240"/>
      <c r="S1107" s="240"/>
      <c r="T1107" s="233" t="s">
        <v>123</v>
      </c>
      <c r="U1107" s="233"/>
      <c r="V1107" s="233"/>
      <c r="W1107" s="233"/>
      <c r="X1107" s="233"/>
      <c r="Y1107" s="234" t="s">
        <v>545</v>
      </c>
      <c r="Z1107" s="235"/>
      <c r="AA1107" s="31"/>
      <c r="AB1107" s="34"/>
      <c r="AC1107" s="11" t="str">
        <f t="shared" si="67"/>
        <v/>
      </c>
    </row>
    <row r="1108" spans="5:29" hidden="1" x14ac:dyDescent="0.2">
      <c r="E1108" s="20">
        <v>516</v>
      </c>
      <c r="F1108" s="426" t="s">
        <v>12</v>
      </c>
      <c r="G1108" s="427"/>
      <c r="H1108" s="394"/>
      <c r="I1108" s="394"/>
      <c r="J1108" s="349">
        <v>18478</v>
      </c>
      <c r="K1108" s="349"/>
      <c r="L1108" s="349"/>
      <c r="M1108" s="368" t="s">
        <v>544</v>
      </c>
      <c r="N1108" s="368"/>
      <c r="O1108" s="349">
        <v>0</v>
      </c>
      <c r="P1108" s="349"/>
      <c r="Q1108" s="349">
        <f t="shared" si="66"/>
        <v>18478</v>
      </c>
      <c r="R1108" s="349"/>
      <c r="S1108" s="349"/>
      <c r="T1108" s="349" t="s">
        <v>543</v>
      </c>
      <c r="U1108" s="349"/>
      <c r="V1108" s="349"/>
      <c r="W1108" s="349"/>
      <c r="X1108" s="349"/>
      <c r="Y1108" s="349" t="s">
        <v>542</v>
      </c>
      <c r="Z1108" s="350"/>
      <c r="AA1108" s="28"/>
      <c r="AB1108" s="36"/>
      <c r="AC1108" s="11" t="str">
        <f t="shared" si="67"/>
        <v/>
      </c>
    </row>
    <row r="1109" spans="5:29" hidden="1" x14ac:dyDescent="0.2">
      <c r="E1109" s="20">
        <v>517</v>
      </c>
      <c r="F1109" s="208" t="s">
        <v>12</v>
      </c>
      <c r="G1109" s="209"/>
      <c r="H1109" s="210"/>
      <c r="I1109" s="209"/>
      <c r="J1109" s="223">
        <v>81900</v>
      </c>
      <c r="K1109" s="224"/>
      <c r="L1109" s="225"/>
      <c r="M1109" s="335">
        <v>161</v>
      </c>
      <c r="N1109" s="336"/>
      <c r="O1109" s="223">
        <v>0</v>
      </c>
      <c r="P1109" s="225"/>
      <c r="Q1109" s="223">
        <f t="shared" si="66"/>
        <v>81900</v>
      </c>
      <c r="R1109" s="224"/>
      <c r="S1109" s="225"/>
      <c r="T1109" s="223" t="s">
        <v>104</v>
      </c>
      <c r="U1109" s="224"/>
      <c r="V1109" s="224"/>
      <c r="W1109" s="224"/>
      <c r="X1109" s="225"/>
      <c r="Y1109" s="219" t="s">
        <v>541</v>
      </c>
      <c r="Z1109" s="220"/>
      <c r="AA1109" s="22"/>
      <c r="AB1109" s="24"/>
      <c r="AC1109" s="11" t="str">
        <f t="shared" si="67"/>
        <v/>
      </c>
    </row>
    <row r="1110" spans="5:29" hidden="1" x14ac:dyDescent="0.2">
      <c r="E1110" s="20">
        <v>518</v>
      </c>
      <c r="F1110" s="208" t="s">
        <v>12</v>
      </c>
      <c r="G1110" s="209"/>
      <c r="H1110" s="210"/>
      <c r="I1110" s="209"/>
      <c r="J1110" s="223">
        <v>42000</v>
      </c>
      <c r="K1110" s="224"/>
      <c r="L1110" s="225"/>
      <c r="M1110" s="334">
        <v>212</v>
      </c>
      <c r="N1110" s="334"/>
      <c r="O1110" s="223">
        <v>0</v>
      </c>
      <c r="P1110" s="225"/>
      <c r="Q1110" s="223">
        <f t="shared" si="66"/>
        <v>42000</v>
      </c>
      <c r="R1110" s="224"/>
      <c r="S1110" s="225"/>
      <c r="T1110" s="223" t="s">
        <v>102</v>
      </c>
      <c r="U1110" s="224"/>
      <c r="V1110" s="224"/>
      <c r="W1110" s="224"/>
      <c r="X1110" s="225"/>
      <c r="Y1110" s="223" t="s">
        <v>540</v>
      </c>
      <c r="Z1110" s="232"/>
      <c r="AA1110" s="22"/>
      <c r="AB1110" s="24"/>
      <c r="AC1110" s="11" t="str">
        <f t="shared" si="67"/>
        <v/>
      </c>
    </row>
    <row r="1111" spans="5:29" hidden="1" x14ac:dyDescent="0.2">
      <c r="E1111" s="20">
        <v>519</v>
      </c>
      <c r="F1111" s="208" t="s">
        <v>12</v>
      </c>
      <c r="G1111" s="209"/>
      <c r="H1111" s="210"/>
      <c r="I1111" s="209"/>
      <c r="J1111" s="223">
        <v>145950</v>
      </c>
      <c r="K1111" s="224"/>
      <c r="L1111" s="225"/>
      <c r="M1111" s="335">
        <v>258</v>
      </c>
      <c r="N1111" s="336"/>
      <c r="O1111" s="223">
        <v>0</v>
      </c>
      <c r="P1111" s="225"/>
      <c r="Q1111" s="223">
        <f t="shared" ref="Q1111:Q1142" si="68">J1111-O1111</f>
        <v>145950</v>
      </c>
      <c r="R1111" s="224"/>
      <c r="S1111" s="225"/>
      <c r="T1111" s="223" t="s">
        <v>100</v>
      </c>
      <c r="U1111" s="224"/>
      <c r="V1111" s="224"/>
      <c r="W1111" s="224"/>
      <c r="X1111" s="225"/>
      <c r="Y1111" s="219" t="s">
        <v>539</v>
      </c>
      <c r="Z1111" s="220"/>
      <c r="AA1111" s="22"/>
      <c r="AB1111" s="24"/>
      <c r="AC1111" s="11" t="str">
        <f t="shared" si="67"/>
        <v/>
      </c>
    </row>
    <row r="1112" spans="5:29" hidden="1" x14ac:dyDescent="0.2">
      <c r="E1112" s="20">
        <v>520</v>
      </c>
      <c r="F1112" s="208" t="s">
        <v>12</v>
      </c>
      <c r="G1112" s="209"/>
      <c r="H1112" s="210"/>
      <c r="I1112" s="209"/>
      <c r="J1112" s="223">
        <v>16000</v>
      </c>
      <c r="K1112" s="224"/>
      <c r="L1112" s="225"/>
      <c r="M1112" s="424">
        <v>1865</v>
      </c>
      <c r="N1112" s="425"/>
      <c r="O1112" s="223">
        <v>0</v>
      </c>
      <c r="P1112" s="225"/>
      <c r="Q1112" s="223">
        <f t="shared" si="68"/>
        <v>16000</v>
      </c>
      <c r="R1112" s="224"/>
      <c r="S1112" s="225"/>
      <c r="T1112" s="223" t="s">
        <v>73</v>
      </c>
      <c r="U1112" s="224"/>
      <c r="V1112" s="224"/>
      <c r="W1112" s="224"/>
      <c r="X1112" s="225"/>
      <c r="Y1112" s="223" t="s">
        <v>538</v>
      </c>
      <c r="Z1112" s="232"/>
      <c r="AA1112" s="22"/>
      <c r="AB1112" s="24"/>
      <c r="AC1112" s="11" t="str">
        <f t="shared" si="67"/>
        <v/>
      </c>
    </row>
    <row r="1113" spans="5:29" hidden="1" x14ac:dyDescent="0.2">
      <c r="E1113" s="20">
        <v>521</v>
      </c>
      <c r="F1113" s="208" t="s">
        <v>12</v>
      </c>
      <c r="G1113" s="209"/>
      <c r="H1113" s="210"/>
      <c r="I1113" s="209"/>
      <c r="J1113" s="223">
        <v>66150</v>
      </c>
      <c r="K1113" s="224"/>
      <c r="L1113" s="225"/>
      <c r="M1113" s="424">
        <v>1866</v>
      </c>
      <c r="N1113" s="425"/>
      <c r="O1113" s="223">
        <v>0</v>
      </c>
      <c r="P1113" s="225"/>
      <c r="Q1113" s="223">
        <f t="shared" si="68"/>
        <v>66150</v>
      </c>
      <c r="R1113" s="224"/>
      <c r="S1113" s="225"/>
      <c r="T1113" s="223" t="s">
        <v>73</v>
      </c>
      <c r="U1113" s="224"/>
      <c r="V1113" s="224"/>
      <c r="W1113" s="224"/>
      <c r="X1113" s="225"/>
      <c r="Y1113" s="223" t="s">
        <v>537</v>
      </c>
      <c r="Z1113" s="232"/>
      <c r="AA1113" s="22"/>
      <c r="AB1113" s="24"/>
      <c r="AC1113" s="11" t="str">
        <f t="shared" si="67"/>
        <v/>
      </c>
    </row>
    <row r="1114" spans="5:29" hidden="1" x14ac:dyDescent="0.2">
      <c r="E1114" s="20">
        <v>522</v>
      </c>
      <c r="F1114" s="208" t="s">
        <v>12</v>
      </c>
      <c r="G1114" s="209"/>
      <c r="H1114" s="210"/>
      <c r="I1114" s="209"/>
      <c r="J1114" s="223">
        <v>9600</v>
      </c>
      <c r="K1114" s="224"/>
      <c r="L1114" s="225"/>
      <c r="M1114" s="227">
        <v>1437</v>
      </c>
      <c r="N1114" s="227"/>
      <c r="O1114" s="223">
        <v>0</v>
      </c>
      <c r="P1114" s="225"/>
      <c r="Q1114" s="223">
        <f t="shared" si="68"/>
        <v>9600</v>
      </c>
      <c r="R1114" s="224"/>
      <c r="S1114" s="225"/>
      <c r="T1114" s="219" t="s">
        <v>110</v>
      </c>
      <c r="U1114" s="219"/>
      <c r="V1114" s="219"/>
      <c r="W1114" s="219"/>
      <c r="X1114" s="219"/>
      <c r="Y1114" s="219" t="s">
        <v>536</v>
      </c>
      <c r="Z1114" s="220"/>
      <c r="AA1114" s="22"/>
      <c r="AB1114" s="24"/>
      <c r="AC1114" s="11" t="str">
        <f t="shared" si="67"/>
        <v/>
      </c>
    </row>
    <row r="1115" spans="5:29" hidden="1" x14ac:dyDescent="0.2">
      <c r="E1115" s="20">
        <v>523</v>
      </c>
      <c r="F1115" s="208" t="s">
        <v>12</v>
      </c>
      <c r="G1115" s="209"/>
      <c r="H1115" s="210"/>
      <c r="I1115" s="209"/>
      <c r="J1115" s="223">
        <v>400000</v>
      </c>
      <c r="K1115" s="224"/>
      <c r="L1115" s="225"/>
      <c r="M1115" s="266">
        <v>1114</v>
      </c>
      <c r="N1115" s="267"/>
      <c r="O1115" s="223">
        <v>0</v>
      </c>
      <c r="P1115" s="225"/>
      <c r="Q1115" s="223">
        <f t="shared" si="68"/>
        <v>400000</v>
      </c>
      <c r="R1115" s="224"/>
      <c r="S1115" s="225"/>
      <c r="T1115" s="223" t="s">
        <v>535</v>
      </c>
      <c r="U1115" s="224"/>
      <c r="V1115" s="224"/>
      <c r="W1115" s="224"/>
      <c r="X1115" s="225"/>
      <c r="Y1115" s="219" t="s">
        <v>534</v>
      </c>
      <c r="Z1115" s="220"/>
      <c r="AA1115" s="22"/>
      <c r="AB1115" s="24"/>
      <c r="AC1115" s="11" t="str">
        <f t="shared" si="67"/>
        <v/>
      </c>
    </row>
    <row r="1116" spans="5:29" hidden="1" x14ac:dyDescent="0.2">
      <c r="E1116" s="20">
        <v>524</v>
      </c>
      <c r="F1116" s="208" t="s">
        <v>12</v>
      </c>
      <c r="G1116" s="209"/>
      <c r="H1116" s="210"/>
      <c r="I1116" s="209"/>
      <c r="J1116" s="223">
        <v>52500</v>
      </c>
      <c r="K1116" s="224"/>
      <c r="L1116" s="225"/>
      <c r="M1116" s="266">
        <v>1701</v>
      </c>
      <c r="N1116" s="267"/>
      <c r="O1116" s="223">
        <v>0</v>
      </c>
      <c r="P1116" s="225"/>
      <c r="Q1116" s="223">
        <f t="shared" si="68"/>
        <v>52500</v>
      </c>
      <c r="R1116" s="224"/>
      <c r="S1116" s="225"/>
      <c r="T1116" s="223" t="s">
        <v>492</v>
      </c>
      <c r="U1116" s="224"/>
      <c r="V1116" s="224"/>
      <c r="W1116" s="224"/>
      <c r="X1116" s="225"/>
      <c r="Y1116" s="219" t="s">
        <v>533</v>
      </c>
      <c r="Z1116" s="220"/>
      <c r="AA1116" s="22"/>
      <c r="AB1116" s="24"/>
      <c r="AC1116" s="11" t="str">
        <f t="shared" si="67"/>
        <v/>
      </c>
    </row>
    <row r="1117" spans="5:29" hidden="1" x14ac:dyDescent="0.2">
      <c r="E1117" s="20">
        <v>525</v>
      </c>
      <c r="F1117" s="208" t="s">
        <v>12</v>
      </c>
      <c r="G1117" s="209"/>
      <c r="H1117" s="210"/>
      <c r="I1117" s="209"/>
      <c r="J1117" s="223">
        <v>16380</v>
      </c>
      <c r="K1117" s="224"/>
      <c r="L1117" s="225"/>
      <c r="M1117" s="227">
        <v>1745</v>
      </c>
      <c r="N1117" s="227"/>
      <c r="O1117" s="223">
        <v>0</v>
      </c>
      <c r="P1117" s="225"/>
      <c r="Q1117" s="223">
        <f t="shared" si="68"/>
        <v>16380</v>
      </c>
      <c r="R1117" s="224"/>
      <c r="S1117" s="225"/>
      <c r="T1117" s="223" t="s">
        <v>435</v>
      </c>
      <c r="U1117" s="224"/>
      <c r="V1117" s="224"/>
      <c r="W1117" s="224"/>
      <c r="X1117" s="225"/>
      <c r="Y1117" s="223" t="s">
        <v>532</v>
      </c>
      <c r="Z1117" s="232"/>
      <c r="AA1117" s="22"/>
      <c r="AB1117" s="24"/>
      <c r="AC1117" s="11" t="str">
        <f t="shared" si="67"/>
        <v/>
      </c>
    </row>
    <row r="1118" spans="5:29" hidden="1" x14ac:dyDescent="0.2">
      <c r="E1118" s="20">
        <v>526</v>
      </c>
      <c r="F1118" s="208" t="s">
        <v>12</v>
      </c>
      <c r="G1118" s="209"/>
      <c r="H1118" s="210"/>
      <c r="I1118" s="209"/>
      <c r="J1118" s="223">
        <v>1100</v>
      </c>
      <c r="K1118" s="224"/>
      <c r="L1118" s="225"/>
      <c r="M1118" s="266">
        <v>1746</v>
      </c>
      <c r="N1118" s="267"/>
      <c r="O1118" s="223">
        <v>0</v>
      </c>
      <c r="P1118" s="225"/>
      <c r="Q1118" s="223">
        <f t="shared" si="68"/>
        <v>1100</v>
      </c>
      <c r="R1118" s="224"/>
      <c r="S1118" s="225"/>
      <c r="T1118" s="223" t="s">
        <v>225</v>
      </c>
      <c r="U1118" s="224"/>
      <c r="V1118" s="224"/>
      <c r="W1118" s="224"/>
      <c r="X1118" s="225"/>
      <c r="Y1118" s="219" t="s">
        <v>531</v>
      </c>
      <c r="Z1118" s="220"/>
      <c r="AA1118" s="22"/>
      <c r="AB1118" s="24"/>
      <c r="AC1118" s="11" t="str">
        <f t="shared" si="67"/>
        <v/>
      </c>
    </row>
    <row r="1119" spans="5:29" hidden="1" x14ac:dyDescent="0.2">
      <c r="E1119" s="20">
        <v>527</v>
      </c>
      <c r="F1119" s="208" t="s">
        <v>12</v>
      </c>
      <c r="G1119" s="209"/>
      <c r="H1119" s="210"/>
      <c r="I1119" s="209"/>
      <c r="J1119" s="223">
        <v>81900</v>
      </c>
      <c r="K1119" s="224"/>
      <c r="L1119" s="225"/>
      <c r="M1119" s="266">
        <v>1778</v>
      </c>
      <c r="N1119" s="267"/>
      <c r="O1119" s="223">
        <v>0</v>
      </c>
      <c r="P1119" s="225"/>
      <c r="Q1119" s="223">
        <f t="shared" si="68"/>
        <v>81900</v>
      </c>
      <c r="R1119" s="224"/>
      <c r="S1119" s="225"/>
      <c r="T1119" s="223" t="s">
        <v>530</v>
      </c>
      <c r="U1119" s="224"/>
      <c r="V1119" s="224"/>
      <c r="W1119" s="224"/>
      <c r="X1119" s="225"/>
      <c r="Y1119" s="219" t="s">
        <v>529</v>
      </c>
      <c r="Z1119" s="220"/>
      <c r="AA1119" s="22"/>
      <c r="AB1119" s="24"/>
      <c r="AC1119" s="11" t="str">
        <f t="shared" si="67"/>
        <v/>
      </c>
    </row>
    <row r="1120" spans="5:29" hidden="1" x14ac:dyDescent="0.2">
      <c r="E1120" s="20">
        <v>528</v>
      </c>
      <c r="F1120" s="208" t="s">
        <v>12</v>
      </c>
      <c r="G1120" s="209"/>
      <c r="H1120" s="210"/>
      <c r="I1120" s="209"/>
      <c r="J1120" s="223">
        <v>68701</v>
      </c>
      <c r="K1120" s="224"/>
      <c r="L1120" s="225"/>
      <c r="M1120" s="266">
        <v>1856</v>
      </c>
      <c r="N1120" s="267"/>
      <c r="O1120" s="223">
        <v>0</v>
      </c>
      <c r="P1120" s="225"/>
      <c r="Q1120" s="223">
        <f t="shared" si="68"/>
        <v>68701</v>
      </c>
      <c r="R1120" s="224"/>
      <c r="S1120" s="225"/>
      <c r="T1120" s="223" t="s">
        <v>80</v>
      </c>
      <c r="U1120" s="224"/>
      <c r="V1120" s="224"/>
      <c r="W1120" s="224"/>
      <c r="X1120" s="225"/>
      <c r="Y1120" s="219" t="s">
        <v>528</v>
      </c>
      <c r="Z1120" s="220"/>
      <c r="AA1120" s="22"/>
      <c r="AB1120" s="24"/>
      <c r="AC1120" s="11" t="str">
        <f t="shared" si="67"/>
        <v/>
      </c>
    </row>
    <row r="1121" spans="5:29" hidden="1" x14ac:dyDescent="0.2">
      <c r="E1121" s="20">
        <v>529</v>
      </c>
      <c r="F1121" s="208" t="s">
        <v>12</v>
      </c>
      <c r="G1121" s="209"/>
      <c r="H1121" s="210"/>
      <c r="I1121" s="209"/>
      <c r="J1121" s="223">
        <v>98894</v>
      </c>
      <c r="K1121" s="224"/>
      <c r="L1121" s="225"/>
      <c r="M1121" s="266">
        <v>1857</v>
      </c>
      <c r="N1121" s="267"/>
      <c r="O1121" s="223">
        <v>0</v>
      </c>
      <c r="P1121" s="225"/>
      <c r="Q1121" s="223">
        <f t="shared" si="68"/>
        <v>98894</v>
      </c>
      <c r="R1121" s="224"/>
      <c r="S1121" s="225"/>
      <c r="T1121" s="223" t="s">
        <v>80</v>
      </c>
      <c r="U1121" s="224"/>
      <c r="V1121" s="224"/>
      <c r="W1121" s="224"/>
      <c r="X1121" s="225"/>
      <c r="Y1121" s="219" t="s">
        <v>527</v>
      </c>
      <c r="Z1121" s="220"/>
      <c r="AA1121" s="22"/>
      <c r="AB1121" s="24"/>
      <c r="AC1121" s="11" t="str">
        <f t="shared" si="67"/>
        <v/>
      </c>
    </row>
    <row r="1122" spans="5:29" hidden="1" x14ac:dyDescent="0.2">
      <c r="E1122" s="20">
        <v>530</v>
      </c>
      <c r="F1122" s="208" t="s">
        <v>12</v>
      </c>
      <c r="G1122" s="209"/>
      <c r="H1122" s="210"/>
      <c r="I1122" s="209"/>
      <c r="J1122" s="198">
        <v>79604</v>
      </c>
      <c r="K1122" s="198"/>
      <c r="L1122" s="198"/>
      <c r="M1122" s="266">
        <v>1859</v>
      </c>
      <c r="N1122" s="267"/>
      <c r="O1122" s="219">
        <v>0</v>
      </c>
      <c r="P1122" s="219"/>
      <c r="Q1122" s="219">
        <f t="shared" si="68"/>
        <v>79604</v>
      </c>
      <c r="R1122" s="219"/>
      <c r="S1122" s="219"/>
      <c r="T1122" s="223" t="s">
        <v>80</v>
      </c>
      <c r="U1122" s="224"/>
      <c r="V1122" s="224"/>
      <c r="W1122" s="224"/>
      <c r="X1122" s="225"/>
      <c r="Y1122" s="219" t="s">
        <v>526</v>
      </c>
      <c r="Z1122" s="220"/>
      <c r="AA1122" s="22"/>
      <c r="AB1122" s="24"/>
      <c r="AC1122" s="11" t="str">
        <f t="shared" si="67"/>
        <v/>
      </c>
    </row>
    <row r="1123" spans="5:29" hidden="1" x14ac:dyDescent="0.2">
      <c r="E1123" s="20">
        <v>531</v>
      </c>
      <c r="F1123" s="208" t="s">
        <v>12</v>
      </c>
      <c r="G1123" s="209"/>
      <c r="H1123" s="210"/>
      <c r="I1123" s="209"/>
      <c r="J1123" s="198">
        <v>89775</v>
      </c>
      <c r="K1123" s="198"/>
      <c r="L1123" s="198"/>
      <c r="M1123" s="227">
        <v>1858</v>
      </c>
      <c r="N1123" s="227"/>
      <c r="O1123" s="219">
        <v>0</v>
      </c>
      <c r="P1123" s="219"/>
      <c r="Q1123" s="219">
        <f t="shared" si="68"/>
        <v>89775</v>
      </c>
      <c r="R1123" s="219"/>
      <c r="S1123" s="219"/>
      <c r="T1123" s="223" t="s">
        <v>525</v>
      </c>
      <c r="U1123" s="224"/>
      <c r="V1123" s="224"/>
      <c r="W1123" s="224"/>
      <c r="X1123" s="225"/>
      <c r="Y1123" s="219" t="s">
        <v>524</v>
      </c>
      <c r="Z1123" s="220"/>
      <c r="AA1123" s="22"/>
      <c r="AB1123" s="24"/>
      <c r="AC1123" s="11" t="str">
        <f t="shared" si="67"/>
        <v/>
      </c>
    </row>
    <row r="1124" spans="5:29" hidden="1" x14ac:dyDescent="0.2">
      <c r="E1124" s="20">
        <v>532</v>
      </c>
      <c r="F1124" s="208" t="s">
        <v>12</v>
      </c>
      <c r="G1124" s="209"/>
      <c r="H1124" s="210"/>
      <c r="I1124" s="209"/>
      <c r="J1124" s="198">
        <v>21675</v>
      </c>
      <c r="K1124" s="198"/>
      <c r="L1124" s="198"/>
      <c r="M1124" s="227">
        <v>1837</v>
      </c>
      <c r="N1124" s="227"/>
      <c r="O1124" s="219">
        <v>0</v>
      </c>
      <c r="P1124" s="219"/>
      <c r="Q1124" s="219">
        <f t="shared" si="68"/>
        <v>21675</v>
      </c>
      <c r="R1124" s="219"/>
      <c r="S1124" s="219"/>
      <c r="T1124" s="219" t="s">
        <v>337</v>
      </c>
      <c r="U1124" s="219"/>
      <c r="V1124" s="219"/>
      <c r="W1124" s="219"/>
      <c r="X1124" s="219"/>
      <c r="Y1124" s="219" t="s">
        <v>523</v>
      </c>
      <c r="Z1124" s="220"/>
      <c r="AA1124" s="22"/>
      <c r="AB1124" s="24"/>
      <c r="AC1124" s="11" t="str">
        <f t="shared" si="67"/>
        <v/>
      </c>
    </row>
    <row r="1125" spans="5:29" hidden="1" x14ac:dyDescent="0.2">
      <c r="E1125" s="20">
        <v>533</v>
      </c>
      <c r="F1125" s="208" t="s">
        <v>12</v>
      </c>
      <c r="G1125" s="209"/>
      <c r="H1125" s="210"/>
      <c r="I1125" s="209"/>
      <c r="J1125" s="198">
        <v>90300</v>
      </c>
      <c r="K1125" s="198"/>
      <c r="L1125" s="198"/>
      <c r="M1125" s="227">
        <v>1853</v>
      </c>
      <c r="N1125" s="227"/>
      <c r="O1125" s="219">
        <v>0</v>
      </c>
      <c r="P1125" s="219"/>
      <c r="Q1125" s="219">
        <f t="shared" si="68"/>
        <v>90300</v>
      </c>
      <c r="R1125" s="219"/>
      <c r="S1125" s="219"/>
      <c r="T1125" s="219" t="s">
        <v>87</v>
      </c>
      <c r="U1125" s="219"/>
      <c r="V1125" s="219"/>
      <c r="W1125" s="219"/>
      <c r="X1125" s="219"/>
      <c r="Y1125" s="219" t="s">
        <v>522</v>
      </c>
      <c r="Z1125" s="220"/>
      <c r="AA1125" s="22"/>
      <c r="AB1125" s="24"/>
      <c r="AC1125" s="11" t="str">
        <f t="shared" si="67"/>
        <v/>
      </c>
    </row>
    <row r="1126" spans="5:29" hidden="1" x14ac:dyDescent="0.2">
      <c r="E1126" s="20">
        <v>534</v>
      </c>
      <c r="F1126" s="208" t="s">
        <v>12</v>
      </c>
      <c r="G1126" s="209"/>
      <c r="H1126" s="210"/>
      <c r="I1126" s="209"/>
      <c r="J1126" s="198">
        <v>54206</v>
      </c>
      <c r="K1126" s="198"/>
      <c r="L1126" s="198"/>
      <c r="M1126" s="227">
        <v>1854</v>
      </c>
      <c r="N1126" s="227"/>
      <c r="O1126" s="219">
        <v>0</v>
      </c>
      <c r="P1126" s="219"/>
      <c r="Q1126" s="219">
        <f t="shared" si="68"/>
        <v>54206</v>
      </c>
      <c r="R1126" s="219"/>
      <c r="S1126" s="219"/>
      <c r="T1126" s="219" t="s">
        <v>333</v>
      </c>
      <c r="U1126" s="219"/>
      <c r="V1126" s="219"/>
      <c r="W1126" s="219"/>
      <c r="X1126" s="219"/>
      <c r="Y1126" s="223" t="s">
        <v>521</v>
      </c>
      <c r="Z1126" s="232"/>
      <c r="AA1126" s="22"/>
      <c r="AB1126" s="24"/>
      <c r="AC1126" s="11" t="str">
        <f t="shared" si="67"/>
        <v/>
      </c>
    </row>
    <row r="1127" spans="5:29" hidden="1" x14ac:dyDescent="0.2">
      <c r="E1127" s="20">
        <v>535</v>
      </c>
      <c r="F1127" s="208" t="s">
        <v>12</v>
      </c>
      <c r="G1127" s="209"/>
      <c r="H1127" s="210"/>
      <c r="I1127" s="209"/>
      <c r="J1127" s="198">
        <v>62107</v>
      </c>
      <c r="K1127" s="198"/>
      <c r="L1127" s="198"/>
      <c r="M1127" s="227">
        <v>1855</v>
      </c>
      <c r="N1127" s="227"/>
      <c r="O1127" s="219">
        <v>0</v>
      </c>
      <c r="P1127" s="219"/>
      <c r="Q1127" s="219">
        <f t="shared" si="68"/>
        <v>62107</v>
      </c>
      <c r="R1127" s="219"/>
      <c r="S1127" s="219"/>
      <c r="T1127" s="219" t="s">
        <v>333</v>
      </c>
      <c r="U1127" s="219"/>
      <c r="V1127" s="219"/>
      <c r="W1127" s="219"/>
      <c r="X1127" s="219"/>
      <c r="Y1127" s="223" t="s">
        <v>520</v>
      </c>
      <c r="Z1127" s="232"/>
      <c r="AA1127" s="22"/>
      <c r="AB1127" s="24"/>
      <c r="AC1127" s="11" t="str">
        <f t="shared" si="67"/>
        <v/>
      </c>
    </row>
    <row r="1128" spans="5:29" hidden="1" x14ac:dyDescent="0.2">
      <c r="E1128" s="20">
        <v>536</v>
      </c>
      <c r="F1128" s="208" t="s">
        <v>12</v>
      </c>
      <c r="G1128" s="209"/>
      <c r="H1128" s="210"/>
      <c r="I1128" s="209"/>
      <c r="J1128" s="198">
        <v>90300</v>
      </c>
      <c r="K1128" s="198"/>
      <c r="L1128" s="198"/>
      <c r="M1128" s="227">
        <v>1791</v>
      </c>
      <c r="N1128" s="227"/>
      <c r="O1128" s="219">
        <v>0</v>
      </c>
      <c r="P1128" s="219"/>
      <c r="Q1128" s="219">
        <f t="shared" si="68"/>
        <v>90300</v>
      </c>
      <c r="R1128" s="219"/>
      <c r="S1128" s="219"/>
      <c r="T1128" s="219" t="s">
        <v>76</v>
      </c>
      <c r="U1128" s="219"/>
      <c r="V1128" s="219"/>
      <c r="W1128" s="219"/>
      <c r="X1128" s="219"/>
      <c r="Y1128" s="219" t="s">
        <v>519</v>
      </c>
      <c r="Z1128" s="220"/>
      <c r="AA1128" s="22"/>
      <c r="AB1128" s="24"/>
      <c r="AC1128" s="11" t="str">
        <f t="shared" si="67"/>
        <v/>
      </c>
    </row>
    <row r="1129" spans="5:29" hidden="1" x14ac:dyDescent="0.2">
      <c r="E1129" s="20">
        <v>537</v>
      </c>
      <c r="F1129" s="208" t="s">
        <v>12</v>
      </c>
      <c r="G1129" s="209"/>
      <c r="H1129" s="210"/>
      <c r="I1129" s="209"/>
      <c r="J1129" s="219">
        <v>93500</v>
      </c>
      <c r="K1129" s="219"/>
      <c r="L1129" s="219"/>
      <c r="M1129" s="341">
        <v>1797</v>
      </c>
      <c r="N1129" s="341"/>
      <c r="O1129" s="223">
        <v>0</v>
      </c>
      <c r="P1129" s="225"/>
      <c r="Q1129" s="219">
        <f t="shared" si="68"/>
        <v>93500</v>
      </c>
      <c r="R1129" s="219"/>
      <c r="S1129" s="219"/>
      <c r="T1129" s="219" t="s">
        <v>76</v>
      </c>
      <c r="U1129" s="219"/>
      <c r="V1129" s="219"/>
      <c r="W1129" s="219"/>
      <c r="X1129" s="219"/>
      <c r="Y1129" s="219" t="s">
        <v>518</v>
      </c>
      <c r="Z1129" s="220"/>
      <c r="AA1129" s="22"/>
      <c r="AB1129" s="24"/>
      <c r="AC1129" s="11" t="str">
        <f t="shared" si="67"/>
        <v/>
      </c>
    </row>
    <row r="1130" spans="5:29" hidden="1" x14ac:dyDescent="0.2">
      <c r="E1130" s="20">
        <v>538</v>
      </c>
      <c r="F1130" s="208" t="s">
        <v>12</v>
      </c>
      <c r="G1130" s="209"/>
      <c r="H1130" s="210"/>
      <c r="I1130" s="209"/>
      <c r="J1130" s="198">
        <v>63787</v>
      </c>
      <c r="K1130" s="198"/>
      <c r="L1130" s="198"/>
      <c r="M1130" s="227">
        <v>1795</v>
      </c>
      <c r="N1130" s="227"/>
      <c r="O1130" s="219">
        <v>0</v>
      </c>
      <c r="P1130" s="219"/>
      <c r="Q1130" s="219">
        <f t="shared" si="68"/>
        <v>63787</v>
      </c>
      <c r="R1130" s="219"/>
      <c r="S1130" s="219"/>
      <c r="T1130" s="219" t="s">
        <v>517</v>
      </c>
      <c r="U1130" s="219"/>
      <c r="V1130" s="219"/>
      <c r="W1130" s="219"/>
      <c r="X1130" s="219"/>
      <c r="Y1130" s="219" t="s">
        <v>516</v>
      </c>
      <c r="Z1130" s="220"/>
      <c r="AA1130" s="22"/>
      <c r="AB1130" s="24"/>
      <c r="AC1130" s="11" t="str">
        <f t="shared" si="67"/>
        <v/>
      </c>
    </row>
    <row r="1131" spans="5:29" hidden="1" x14ac:dyDescent="0.2">
      <c r="E1131" s="20">
        <v>539</v>
      </c>
      <c r="F1131" s="208" t="s">
        <v>12</v>
      </c>
      <c r="G1131" s="209"/>
      <c r="H1131" s="210"/>
      <c r="I1131" s="209"/>
      <c r="J1131" s="198">
        <v>79617</v>
      </c>
      <c r="K1131" s="198"/>
      <c r="L1131" s="198"/>
      <c r="M1131" s="227">
        <v>1794</v>
      </c>
      <c r="N1131" s="227"/>
      <c r="O1131" s="219">
        <v>0</v>
      </c>
      <c r="P1131" s="219"/>
      <c r="Q1131" s="219">
        <f t="shared" si="68"/>
        <v>79617</v>
      </c>
      <c r="R1131" s="219"/>
      <c r="S1131" s="219"/>
      <c r="T1131" s="219" t="s">
        <v>517</v>
      </c>
      <c r="U1131" s="219"/>
      <c r="V1131" s="219"/>
      <c r="W1131" s="219"/>
      <c r="X1131" s="219"/>
      <c r="Y1131" s="219" t="s">
        <v>516</v>
      </c>
      <c r="Z1131" s="220"/>
      <c r="AA1131" s="22"/>
      <c r="AB1131" s="24"/>
      <c r="AC1131" s="11" t="str">
        <f t="shared" si="67"/>
        <v/>
      </c>
    </row>
    <row r="1132" spans="5:29" hidden="1" x14ac:dyDescent="0.2">
      <c r="E1132" s="20">
        <v>540</v>
      </c>
      <c r="F1132" s="208" t="s">
        <v>12</v>
      </c>
      <c r="G1132" s="209"/>
      <c r="H1132" s="210"/>
      <c r="I1132" s="209"/>
      <c r="J1132" s="198">
        <v>77112</v>
      </c>
      <c r="K1132" s="198"/>
      <c r="L1132" s="198"/>
      <c r="M1132" s="227">
        <v>1796</v>
      </c>
      <c r="N1132" s="227"/>
      <c r="O1132" s="219">
        <v>0</v>
      </c>
      <c r="P1132" s="219"/>
      <c r="Q1132" s="219">
        <f t="shared" si="68"/>
        <v>77112</v>
      </c>
      <c r="R1132" s="219"/>
      <c r="S1132" s="219"/>
      <c r="T1132" s="219" t="s">
        <v>517</v>
      </c>
      <c r="U1132" s="219"/>
      <c r="V1132" s="219"/>
      <c r="W1132" s="219"/>
      <c r="X1132" s="219"/>
      <c r="Y1132" s="219" t="s">
        <v>516</v>
      </c>
      <c r="Z1132" s="220"/>
      <c r="AA1132" s="22"/>
      <c r="AB1132" s="24"/>
      <c r="AC1132" s="11" t="str">
        <f t="shared" si="67"/>
        <v/>
      </c>
    </row>
    <row r="1133" spans="5:29" hidden="1" x14ac:dyDescent="0.2">
      <c r="E1133" s="20">
        <v>541</v>
      </c>
      <c r="F1133" s="208" t="s">
        <v>12</v>
      </c>
      <c r="G1133" s="209"/>
      <c r="H1133" s="210"/>
      <c r="I1133" s="209"/>
      <c r="J1133" s="198">
        <v>5649</v>
      </c>
      <c r="K1133" s="198"/>
      <c r="L1133" s="198"/>
      <c r="M1133" s="227">
        <v>1793</v>
      </c>
      <c r="N1133" s="227"/>
      <c r="O1133" s="219">
        <v>0</v>
      </c>
      <c r="P1133" s="219"/>
      <c r="Q1133" s="219">
        <f t="shared" si="68"/>
        <v>5649</v>
      </c>
      <c r="R1133" s="219"/>
      <c r="S1133" s="219"/>
      <c r="T1133" s="219" t="s">
        <v>515</v>
      </c>
      <c r="U1133" s="219"/>
      <c r="V1133" s="219"/>
      <c r="W1133" s="219"/>
      <c r="X1133" s="219"/>
      <c r="Y1133" s="219" t="s">
        <v>514</v>
      </c>
      <c r="Z1133" s="220"/>
      <c r="AA1133" s="22"/>
      <c r="AB1133" s="24"/>
      <c r="AC1133" s="11" t="str">
        <f t="shared" si="67"/>
        <v/>
      </c>
    </row>
    <row r="1134" spans="5:29" hidden="1" x14ac:dyDescent="0.2">
      <c r="E1134" s="20">
        <v>542</v>
      </c>
      <c r="F1134" s="208" t="s">
        <v>12</v>
      </c>
      <c r="G1134" s="209"/>
      <c r="H1134" s="210"/>
      <c r="I1134" s="209"/>
      <c r="J1134" s="198">
        <v>16200</v>
      </c>
      <c r="K1134" s="198"/>
      <c r="L1134" s="198"/>
      <c r="M1134" s="227">
        <v>1779</v>
      </c>
      <c r="N1134" s="227"/>
      <c r="O1134" s="219">
        <v>0</v>
      </c>
      <c r="P1134" s="219"/>
      <c r="Q1134" s="219">
        <f t="shared" si="68"/>
        <v>16200</v>
      </c>
      <c r="R1134" s="219"/>
      <c r="S1134" s="219"/>
      <c r="T1134" s="223" t="s">
        <v>513</v>
      </c>
      <c r="U1134" s="224"/>
      <c r="V1134" s="224"/>
      <c r="W1134" s="224"/>
      <c r="X1134" s="225"/>
      <c r="Y1134" s="219" t="s">
        <v>512</v>
      </c>
      <c r="Z1134" s="220"/>
      <c r="AA1134" s="22"/>
      <c r="AB1134" s="21"/>
      <c r="AC1134" s="11" t="str">
        <f t="shared" si="67"/>
        <v/>
      </c>
    </row>
    <row r="1135" spans="5:29" hidden="1" x14ac:dyDescent="0.2">
      <c r="E1135" s="20">
        <v>543</v>
      </c>
      <c r="F1135" s="208" t="s">
        <v>12</v>
      </c>
      <c r="G1135" s="209"/>
      <c r="H1135" s="210"/>
      <c r="I1135" s="209"/>
      <c r="J1135" s="198">
        <v>305025</v>
      </c>
      <c r="K1135" s="198"/>
      <c r="L1135" s="198"/>
      <c r="M1135" s="227">
        <v>1792</v>
      </c>
      <c r="N1135" s="227"/>
      <c r="O1135" s="219">
        <v>0</v>
      </c>
      <c r="P1135" s="219"/>
      <c r="Q1135" s="219">
        <f t="shared" si="68"/>
        <v>305025</v>
      </c>
      <c r="R1135" s="219"/>
      <c r="S1135" s="219"/>
      <c r="T1135" s="219" t="s">
        <v>76</v>
      </c>
      <c r="U1135" s="219"/>
      <c r="V1135" s="219"/>
      <c r="W1135" s="219"/>
      <c r="X1135" s="219"/>
      <c r="Y1135" s="219" t="s">
        <v>511</v>
      </c>
      <c r="Z1135" s="220"/>
      <c r="AA1135" s="22"/>
      <c r="AB1135" s="24"/>
      <c r="AC1135" s="11" t="str">
        <f t="shared" si="67"/>
        <v/>
      </c>
    </row>
    <row r="1136" spans="5:29" hidden="1" x14ac:dyDescent="0.2">
      <c r="E1136" s="20">
        <v>544</v>
      </c>
      <c r="F1136" s="208" t="s">
        <v>12</v>
      </c>
      <c r="G1136" s="209"/>
      <c r="H1136" s="210"/>
      <c r="I1136" s="209"/>
      <c r="J1136" s="198">
        <v>4340</v>
      </c>
      <c r="K1136" s="198"/>
      <c r="L1136" s="198"/>
      <c r="M1136" s="227">
        <v>1808</v>
      </c>
      <c r="N1136" s="227"/>
      <c r="O1136" s="219">
        <v>0</v>
      </c>
      <c r="P1136" s="219"/>
      <c r="Q1136" s="219">
        <f t="shared" si="68"/>
        <v>4340</v>
      </c>
      <c r="R1136" s="219"/>
      <c r="S1136" s="219"/>
      <c r="T1136" s="223" t="s">
        <v>90</v>
      </c>
      <c r="U1136" s="224"/>
      <c r="V1136" s="224"/>
      <c r="W1136" s="224"/>
      <c r="X1136" s="225"/>
      <c r="Y1136" s="219" t="s">
        <v>510</v>
      </c>
      <c r="Z1136" s="220"/>
      <c r="AA1136" s="22"/>
      <c r="AB1136" s="24"/>
      <c r="AC1136" s="11" t="str">
        <f t="shared" si="67"/>
        <v/>
      </c>
    </row>
    <row r="1137" spans="5:29" hidden="1" x14ac:dyDescent="0.2">
      <c r="E1137" s="20">
        <v>545</v>
      </c>
      <c r="F1137" s="208" t="s">
        <v>12</v>
      </c>
      <c r="G1137" s="209"/>
      <c r="H1137" s="210"/>
      <c r="I1137" s="209"/>
      <c r="J1137" s="198">
        <v>77777</v>
      </c>
      <c r="K1137" s="198"/>
      <c r="L1137" s="198"/>
      <c r="M1137" s="428">
        <v>804</v>
      </c>
      <c r="N1137" s="428"/>
      <c r="O1137" s="219">
        <v>7777</v>
      </c>
      <c r="P1137" s="219"/>
      <c r="Q1137" s="219">
        <f t="shared" si="68"/>
        <v>70000</v>
      </c>
      <c r="R1137" s="219"/>
      <c r="S1137" s="219"/>
      <c r="T1137" s="223" t="s">
        <v>509</v>
      </c>
      <c r="U1137" s="224"/>
      <c r="V1137" s="224"/>
      <c r="W1137" s="224"/>
      <c r="X1137" s="225"/>
      <c r="Y1137" s="219" t="s">
        <v>508</v>
      </c>
      <c r="Z1137" s="220"/>
      <c r="AA1137" s="22"/>
      <c r="AB1137" s="21"/>
      <c r="AC1137" s="11" t="str">
        <f t="shared" si="67"/>
        <v/>
      </c>
    </row>
    <row r="1138" spans="5:29" hidden="1" x14ac:dyDescent="0.2">
      <c r="E1138" s="20">
        <v>546</v>
      </c>
      <c r="F1138" s="208" t="s">
        <v>12</v>
      </c>
      <c r="G1138" s="209"/>
      <c r="H1138" s="210"/>
      <c r="I1138" s="209"/>
      <c r="J1138" s="198">
        <v>44444</v>
      </c>
      <c r="K1138" s="198"/>
      <c r="L1138" s="198"/>
      <c r="M1138" s="428">
        <v>822</v>
      </c>
      <c r="N1138" s="428"/>
      <c r="O1138" s="219">
        <v>4444</v>
      </c>
      <c r="P1138" s="219"/>
      <c r="Q1138" s="219">
        <f t="shared" si="68"/>
        <v>40000</v>
      </c>
      <c r="R1138" s="219"/>
      <c r="S1138" s="219"/>
      <c r="T1138" s="223" t="s">
        <v>455</v>
      </c>
      <c r="U1138" s="224"/>
      <c r="V1138" s="224"/>
      <c r="W1138" s="224"/>
      <c r="X1138" s="225"/>
      <c r="Y1138" s="219" t="s">
        <v>507</v>
      </c>
      <c r="Z1138" s="220"/>
      <c r="AA1138" s="22"/>
      <c r="AB1138" s="21"/>
      <c r="AC1138" s="11" t="str">
        <f t="shared" si="67"/>
        <v/>
      </c>
    </row>
    <row r="1139" spans="5:29" hidden="1" x14ac:dyDescent="0.2">
      <c r="E1139" s="20">
        <v>547</v>
      </c>
      <c r="F1139" s="208" t="s">
        <v>12</v>
      </c>
      <c r="G1139" s="209"/>
      <c r="H1139" s="210"/>
      <c r="I1139" s="209"/>
      <c r="J1139" s="198">
        <v>77777</v>
      </c>
      <c r="K1139" s="198"/>
      <c r="L1139" s="198"/>
      <c r="M1139" s="428">
        <v>823</v>
      </c>
      <c r="N1139" s="428"/>
      <c r="O1139" s="219">
        <v>7777</v>
      </c>
      <c r="P1139" s="219"/>
      <c r="Q1139" s="219">
        <f t="shared" si="68"/>
        <v>70000</v>
      </c>
      <c r="R1139" s="219"/>
      <c r="S1139" s="219"/>
      <c r="T1139" s="223" t="s">
        <v>506</v>
      </c>
      <c r="U1139" s="224"/>
      <c r="V1139" s="224"/>
      <c r="W1139" s="224"/>
      <c r="X1139" s="225"/>
      <c r="Y1139" s="219" t="s">
        <v>505</v>
      </c>
      <c r="Z1139" s="220"/>
      <c r="AA1139" s="22"/>
      <c r="AB1139" s="21"/>
      <c r="AC1139" s="11" t="str">
        <f t="shared" si="67"/>
        <v/>
      </c>
    </row>
    <row r="1140" spans="5:29" hidden="1" x14ac:dyDescent="0.2">
      <c r="E1140" s="20">
        <v>548</v>
      </c>
      <c r="F1140" s="208" t="s">
        <v>12</v>
      </c>
      <c r="G1140" s="209"/>
      <c r="H1140" s="210"/>
      <c r="I1140" s="209"/>
      <c r="J1140" s="198">
        <v>24800</v>
      </c>
      <c r="K1140" s="198"/>
      <c r="L1140" s="198"/>
      <c r="M1140" s="428">
        <v>870</v>
      </c>
      <c r="N1140" s="428"/>
      <c r="O1140" s="219">
        <v>0</v>
      </c>
      <c r="P1140" s="219"/>
      <c r="Q1140" s="219">
        <f t="shared" si="68"/>
        <v>24800</v>
      </c>
      <c r="R1140" s="219"/>
      <c r="S1140" s="219"/>
      <c r="T1140" s="223" t="s">
        <v>504</v>
      </c>
      <c r="U1140" s="224"/>
      <c r="V1140" s="224"/>
      <c r="W1140" s="224"/>
      <c r="X1140" s="225"/>
      <c r="Y1140" s="219" t="s">
        <v>499</v>
      </c>
      <c r="Z1140" s="220"/>
      <c r="AA1140" s="22"/>
      <c r="AB1140" s="21"/>
      <c r="AC1140" s="11" t="str">
        <f t="shared" si="67"/>
        <v/>
      </c>
    </row>
    <row r="1141" spans="5:29" hidden="1" x14ac:dyDescent="0.2">
      <c r="E1141" s="20">
        <v>549</v>
      </c>
      <c r="F1141" s="208" t="s">
        <v>12</v>
      </c>
      <c r="G1141" s="209"/>
      <c r="H1141" s="210"/>
      <c r="I1141" s="209"/>
      <c r="J1141" s="198">
        <v>6200</v>
      </c>
      <c r="K1141" s="198"/>
      <c r="L1141" s="198"/>
      <c r="M1141" s="428">
        <v>870</v>
      </c>
      <c r="N1141" s="428"/>
      <c r="O1141" s="219">
        <v>0</v>
      </c>
      <c r="P1141" s="219"/>
      <c r="Q1141" s="219">
        <f t="shared" si="68"/>
        <v>6200</v>
      </c>
      <c r="R1141" s="219"/>
      <c r="S1141" s="219"/>
      <c r="T1141" s="223" t="s">
        <v>503</v>
      </c>
      <c r="U1141" s="224"/>
      <c r="V1141" s="224"/>
      <c r="W1141" s="224"/>
      <c r="X1141" s="225"/>
      <c r="Y1141" s="219" t="s">
        <v>499</v>
      </c>
      <c r="Z1141" s="220"/>
      <c r="AA1141" s="22"/>
      <c r="AB1141" s="21"/>
      <c r="AC1141" s="11" t="str">
        <f t="shared" si="67"/>
        <v/>
      </c>
    </row>
    <row r="1142" spans="5:29" hidden="1" x14ac:dyDescent="0.2">
      <c r="E1142" s="20">
        <v>550</v>
      </c>
      <c r="F1142" s="208" t="s">
        <v>12</v>
      </c>
      <c r="G1142" s="209"/>
      <c r="H1142" s="210"/>
      <c r="I1142" s="209"/>
      <c r="J1142" s="198">
        <v>6200</v>
      </c>
      <c r="K1142" s="198"/>
      <c r="L1142" s="198"/>
      <c r="M1142" s="428">
        <v>870</v>
      </c>
      <c r="N1142" s="428"/>
      <c r="O1142" s="219">
        <v>0</v>
      </c>
      <c r="P1142" s="219"/>
      <c r="Q1142" s="219">
        <f t="shared" si="68"/>
        <v>6200</v>
      </c>
      <c r="R1142" s="219"/>
      <c r="S1142" s="219"/>
      <c r="T1142" s="219" t="s">
        <v>502</v>
      </c>
      <c r="U1142" s="219"/>
      <c r="V1142" s="219"/>
      <c r="W1142" s="219"/>
      <c r="X1142" s="219"/>
      <c r="Y1142" s="219" t="s">
        <v>499</v>
      </c>
      <c r="Z1142" s="220"/>
      <c r="AA1142" s="22"/>
      <c r="AB1142" s="21"/>
      <c r="AC1142" s="11" t="str">
        <f t="shared" si="67"/>
        <v/>
      </c>
    </row>
    <row r="1143" spans="5:29" hidden="1" x14ac:dyDescent="0.2">
      <c r="E1143" s="20">
        <v>551</v>
      </c>
      <c r="F1143" s="208" t="s">
        <v>12</v>
      </c>
      <c r="G1143" s="209"/>
      <c r="H1143" s="210"/>
      <c r="I1143" s="209"/>
      <c r="J1143" s="198">
        <v>6200</v>
      </c>
      <c r="K1143" s="198"/>
      <c r="L1143" s="198"/>
      <c r="M1143" s="428">
        <v>870</v>
      </c>
      <c r="N1143" s="428"/>
      <c r="O1143" s="219">
        <v>0</v>
      </c>
      <c r="P1143" s="219"/>
      <c r="Q1143" s="219">
        <f t="shared" ref="Q1143:Q1162" si="69">J1143-O1143</f>
        <v>6200</v>
      </c>
      <c r="R1143" s="219"/>
      <c r="S1143" s="219"/>
      <c r="T1143" s="219" t="s">
        <v>501</v>
      </c>
      <c r="U1143" s="219"/>
      <c r="V1143" s="219"/>
      <c r="W1143" s="219"/>
      <c r="X1143" s="219"/>
      <c r="Y1143" s="219" t="s">
        <v>499</v>
      </c>
      <c r="Z1143" s="220"/>
      <c r="AA1143" s="22"/>
      <c r="AB1143" s="21"/>
      <c r="AC1143" s="11" t="str">
        <f t="shared" si="67"/>
        <v/>
      </c>
    </row>
    <row r="1144" spans="5:29" hidden="1" x14ac:dyDescent="0.2">
      <c r="E1144" s="20">
        <v>552</v>
      </c>
      <c r="F1144" s="208" t="s">
        <v>12</v>
      </c>
      <c r="G1144" s="209"/>
      <c r="H1144" s="210"/>
      <c r="I1144" s="209"/>
      <c r="J1144" s="198">
        <v>6200</v>
      </c>
      <c r="K1144" s="198"/>
      <c r="L1144" s="198"/>
      <c r="M1144" s="428">
        <v>870</v>
      </c>
      <c r="N1144" s="428"/>
      <c r="O1144" s="219">
        <v>0</v>
      </c>
      <c r="P1144" s="219"/>
      <c r="Q1144" s="219">
        <f t="shared" si="69"/>
        <v>6200</v>
      </c>
      <c r="R1144" s="219"/>
      <c r="S1144" s="219"/>
      <c r="T1144" s="223" t="s">
        <v>500</v>
      </c>
      <c r="U1144" s="224"/>
      <c r="V1144" s="224"/>
      <c r="W1144" s="224"/>
      <c r="X1144" s="225"/>
      <c r="Y1144" s="219" t="s">
        <v>499</v>
      </c>
      <c r="Z1144" s="220"/>
      <c r="AA1144" s="22"/>
      <c r="AB1144" s="21"/>
      <c r="AC1144" s="11" t="str">
        <f t="shared" si="67"/>
        <v/>
      </c>
    </row>
    <row r="1145" spans="5:29" hidden="1" x14ac:dyDescent="0.2">
      <c r="E1145" s="20">
        <v>553</v>
      </c>
      <c r="F1145" s="208" t="s">
        <v>12</v>
      </c>
      <c r="G1145" s="209"/>
      <c r="H1145" s="210"/>
      <c r="I1145" s="209"/>
      <c r="J1145" s="198">
        <v>31111</v>
      </c>
      <c r="K1145" s="198"/>
      <c r="L1145" s="198"/>
      <c r="M1145" s="428">
        <v>876</v>
      </c>
      <c r="N1145" s="428"/>
      <c r="O1145" s="219">
        <v>3111</v>
      </c>
      <c r="P1145" s="219"/>
      <c r="Q1145" s="219">
        <f t="shared" si="69"/>
        <v>28000</v>
      </c>
      <c r="R1145" s="219"/>
      <c r="S1145" s="219"/>
      <c r="T1145" s="223" t="s">
        <v>498</v>
      </c>
      <c r="U1145" s="224"/>
      <c r="V1145" s="224"/>
      <c r="W1145" s="224"/>
      <c r="X1145" s="225"/>
      <c r="Y1145" s="219" t="s">
        <v>497</v>
      </c>
      <c r="Z1145" s="220"/>
      <c r="AA1145" s="22"/>
      <c r="AB1145" s="21"/>
      <c r="AC1145" s="11" t="str">
        <f t="shared" si="67"/>
        <v/>
      </c>
    </row>
    <row r="1146" spans="5:29" hidden="1" x14ac:dyDescent="0.2">
      <c r="E1146" s="20">
        <v>554</v>
      </c>
      <c r="F1146" s="208" t="s">
        <v>12</v>
      </c>
      <c r="G1146" s="209"/>
      <c r="H1146" s="210"/>
      <c r="I1146" s="209"/>
      <c r="J1146" s="198">
        <v>31111</v>
      </c>
      <c r="K1146" s="198"/>
      <c r="L1146" s="198"/>
      <c r="M1146" s="428">
        <v>877</v>
      </c>
      <c r="N1146" s="428"/>
      <c r="O1146" s="219">
        <v>3111</v>
      </c>
      <c r="P1146" s="219"/>
      <c r="Q1146" s="219">
        <f t="shared" si="69"/>
        <v>28000</v>
      </c>
      <c r="R1146" s="219"/>
      <c r="S1146" s="219"/>
      <c r="T1146" s="223" t="s">
        <v>496</v>
      </c>
      <c r="U1146" s="224"/>
      <c r="V1146" s="224"/>
      <c r="W1146" s="224"/>
      <c r="X1146" s="225"/>
      <c r="Y1146" s="219" t="s">
        <v>495</v>
      </c>
      <c r="Z1146" s="220"/>
      <c r="AA1146" s="22"/>
      <c r="AB1146" s="21"/>
      <c r="AC1146" s="11" t="str">
        <f t="shared" si="67"/>
        <v/>
      </c>
    </row>
    <row r="1147" spans="5:29" hidden="1" x14ac:dyDescent="0.2">
      <c r="E1147" s="20">
        <v>555</v>
      </c>
      <c r="F1147" s="208" t="s">
        <v>12</v>
      </c>
      <c r="G1147" s="209"/>
      <c r="H1147" s="210"/>
      <c r="I1147" s="209"/>
      <c r="J1147" s="198">
        <v>126000</v>
      </c>
      <c r="K1147" s="198"/>
      <c r="L1147" s="198"/>
      <c r="M1147" s="227">
        <v>1877</v>
      </c>
      <c r="N1147" s="227"/>
      <c r="O1147" s="219">
        <v>0</v>
      </c>
      <c r="P1147" s="219"/>
      <c r="Q1147" s="219">
        <f t="shared" si="69"/>
        <v>126000</v>
      </c>
      <c r="R1147" s="219"/>
      <c r="S1147" s="219"/>
      <c r="T1147" s="219" t="s">
        <v>494</v>
      </c>
      <c r="U1147" s="219"/>
      <c r="V1147" s="219"/>
      <c r="W1147" s="219"/>
      <c r="X1147" s="219"/>
      <c r="Y1147" s="219" t="s">
        <v>493</v>
      </c>
      <c r="Z1147" s="220"/>
      <c r="AA1147" s="22"/>
      <c r="AB1147" s="24"/>
      <c r="AC1147" s="11" t="str">
        <f t="shared" si="67"/>
        <v/>
      </c>
    </row>
    <row r="1148" spans="5:29" hidden="1" x14ac:dyDescent="0.2">
      <c r="E1148" s="20">
        <v>556</v>
      </c>
      <c r="F1148" s="261" t="s">
        <v>149</v>
      </c>
      <c r="G1148" s="262"/>
      <c r="H1148" s="210"/>
      <c r="I1148" s="209"/>
      <c r="J1148" s="198">
        <v>4000</v>
      </c>
      <c r="K1148" s="198"/>
      <c r="L1148" s="198"/>
      <c r="M1148" s="227">
        <v>1910</v>
      </c>
      <c r="N1148" s="227"/>
      <c r="O1148" s="219">
        <v>0</v>
      </c>
      <c r="P1148" s="219"/>
      <c r="Q1148" s="219">
        <f t="shared" si="69"/>
        <v>4000</v>
      </c>
      <c r="R1148" s="219"/>
      <c r="S1148" s="219"/>
      <c r="T1148" s="223" t="s">
        <v>317</v>
      </c>
      <c r="U1148" s="224"/>
      <c r="V1148" s="224"/>
      <c r="W1148" s="224"/>
      <c r="X1148" s="225"/>
      <c r="Y1148" s="219" t="s">
        <v>316</v>
      </c>
      <c r="Z1148" s="220"/>
      <c r="AA1148" s="22"/>
      <c r="AB1148" s="24"/>
      <c r="AC1148" s="11" t="str">
        <f t="shared" si="67"/>
        <v/>
      </c>
    </row>
    <row r="1149" spans="5:29" hidden="1" x14ac:dyDescent="0.2">
      <c r="E1149" s="20">
        <v>557</v>
      </c>
      <c r="F1149" s="208" t="s">
        <v>12</v>
      </c>
      <c r="G1149" s="209"/>
      <c r="H1149" s="210"/>
      <c r="I1149" s="209"/>
      <c r="J1149" s="198">
        <v>52500</v>
      </c>
      <c r="K1149" s="198"/>
      <c r="L1149" s="198"/>
      <c r="M1149" s="227">
        <v>1708</v>
      </c>
      <c r="N1149" s="227"/>
      <c r="O1149" s="219">
        <v>0</v>
      </c>
      <c r="P1149" s="219"/>
      <c r="Q1149" s="219">
        <f t="shared" si="69"/>
        <v>52500</v>
      </c>
      <c r="R1149" s="219"/>
      <c r="S1149" s="219"/>
      <c r="T1149" s="219" t="s">
        <v>492</v>
      </c>
      <c r="U1149" s="219"/>
      <c r="V1149" s="219"/>
      <c r="W1149" s="219"/>
      <c r="X1149" s="219"/>
      <c r="Y1149" s="219" t="s">
        <v>491</v>
      </c>
      <c r="Z1149" s="220"/>
      <c r="AA1149" s="22"/>
      <c r="AB1149" s="24"/>
      <c r="AC1149" s="11" t="str">
        <f t="shared" si="67"/>
        <v/>
      </c>
    </row>
    <row r="1150" spans="5:29" hidden="1" x14ac:dyDescent="0.2">
      <c r="E1150" s="20">
        <v>558</v>
      </c>
      <c r="F1150" s="208" t="s">
        <v>12</v>
      </c>
      <c r="G1150" s="209"/>
      <c r="H1150" s="429"/>
      <c r="I1150" s="339"/>
      <c r="J1150" s="198">
        <v>37800</v>
      </c>
      <c r="K1150" s="198"/>
      <c r="L1150" s="198"/>
      <c r="M1150" s="227">
        <v>1801</v>
      </c>
      <c r="N1150" s="227"/>
      <c r="O1150" s="219">
        <v>0</v>
      </c>
      <c r="P1150" s="219"/>
      <c r="Q1150" s="219">
        <f t="shared" si="69"/>
        <v>37800</v>
      </c>
      <c r="R1150" s="219"/>
      <c r="S1150" s="219"/>
      <c r="T1150" s="219" t="s">
        <v>490</v>
      </c>
      <c r="U1150" s="219"/>
      <c r="V1150" s="219"/>
      <c r="W1150" s="219"/>
      <c r="X1150" s="219"/>
      <c r="Y1150" s="219" t="s">
        <v>489</v>
      </c>
      <c r="Z1150" s="220"/>
      <c r="AA1150" s="22"/>
      <c r="AB1150" s="24"/>
      <c r="AC1150" s="11" t="str">
        <f t="shared" si="67"/>
        <v/>
      </c>
    </row>
    <row r="1151" spans="5:29" hidden="1" x14ac:dyDescent="0.2">
      <c r="E1151" s="20">
        <v>559</v>
      </c>
      <c r="F1151" s="208" t="s">
        <v>12</v>
      </c>
      <c r="G1151" s="209"/>
      <c r="H1151" s="210"/>
      <c r="I1151" s="209"/>
      <c r="J1151" s="223">
        <v>52500</v>
      </c>
      <c r="K1151" s="224"/>
      <c r="L1151" s="225"/>
      <c r="M1151" s="266">
        <v>1895</v>
      </c>
      <c r="N1151" s="267"/>
      <c r="O1151" s="223">
        <v>0</v>
      </c>
      <c r="P1151" s="225"/>
      <c r="Q1151" s="223">
        <f t="shared" si="69"/>
        <v>52500</v>
      </c>
      <c r="R1151" s="224"/>
      <c r="S1151" s="225"/>
      <c r="T1151" s="219" t="s">
        <v>487</v>
      </c>
      <c r="U1151" s="219"/>
      <c r="V1151" s="219"/>
      <c r="W1151" s="219"/>
      <c r="X1151" s="219"/>
      <c r="Y1151" s="219" t="s">
        <v>488</v>
      </c>
      <c r="Z1151" s="220"/>
      <c r="AA1151" s="22"/>
      <c r="AB1151" s="24"/>
      <c r="AC1151" s="11" t="str">
        <f t="shared" si="67"/>
        <v/>
      </c>
    </row>
    <row r="1152" spans="5:29" hidden="1" x14ac:dyDescent="0.2">
      <c r="E1152" s="20">
        <v>560</v>
      </c>
      <c r="F1152" s="208" t="s">
        <v>12</v>
      </c>
      <c r="G1152" s="209"/>
      <c r="H1152" s="210"/>
      <c r="I1152" s="209"/>
      <c r="J1152" s="223">
        <v>52500</v>
      </c>
      <c r="K1152" s="224"/>
      <c r="L1152" s="225"/>
      <c r="M1152" s="266">
        <v>1895</v>
      </c>
      <c r="N1152" s="267"/>
      <c r="O1152" s="223">
        <v>0</v>
      </c>
      <c r="P1152" s="225"/>
      <c r="Q1152" s="223">
        <f t="shared" si="69"/>
        <v>52500</v>
      </c>
      <c r="R1152" s="224"/>
      <c r="S1152" s="225"/>
      <c r="T1152" s="219" t="s">
        <v>487</v>
      </c>
      <c r="U1152" s="219"/>
      <c r="V1152" s="219"/>
      <c r="W1152" s="219"/>
      <c r="X1152" s="219"/>
      <c r="Y1152" s="219" t="s">
        <v>486</v>
      </c>
      <c r="Z1152" s="220"/>
      <c r="AA1152" s="22"/>
      <c r="AB1152" s="21"/>
      <c r="AC1152" s="11" t="str">
        <f t="shared" si="67"/>
        <v/>
      </c>
    </row>
    <row r="1153" spans="5:29" hidden="1" x14ac:dyDescent="0.2">
      <c r="E1153" s="20">
        <v>561</v>
      </c>
      <c r="F1153" s="208" t="s">
        <v>12</v>
      </c>
      <c r="G1153" s="209"/>
      <c r="H1153" s="210"/>
      <c r="I1153" s="209"/>
      <c r="J1153" s="223">
        <v>168315</v>
      </c>
      <c r="K1153" s="224"/>
      <c r="L1153" s="225"/>
      <c r="M1153" s="266">
        <v>1571</v>
      </c>
      <c r="N1153" s="267"/>
      <c r="O1153" s="223">
        <v>0</v>
      </c>
      <c r="P1153" s="225"/>
      <c r="Q1153" s="223">
        <f t="shared" si="69"/>
        <v>168315</v>
      </c>
      <c r="R1153" s="224"/>
      <c r="S1153" s="225"/>
      <c r="T1153" s="223" t="s">
        <v>266</v>
      </c>
      <c r="U1153" s="224"/>
      <c r="V1153" s="224"/>
      <c r="W1153" s="224"/>
      <c r="X1153" s="225"/>
      <c r="Y1153" s="219" t="s">
        <v>485</v>
      </c>
      <c r="Z1153" s="220"/>
      <c r="AA1153" s="22"/>
      <c r="AB1153" s="24"/>
      <c r="AC1153" s="11" t="str">
        <f t="shared" si="67"/>
        <v/>
      </c>
    </row>
    <row r="1154" spans="5:29" hidden="1" x14ac:dyDescent="0.2">
      <c r="E1154" s="20">
        <v>562</v>
      </c>
      <c r="F1154" s="208" t="s">
        <v>12</v>
      </c>
      <c r="G1154" s="209"/>
      <c r="H1154" s="210"/>
      <c r="I1154" s="209"/>
      <c r="J1154" s="223">
        <v>67200</v>
      </c>
      <c r="K1154" s="224"/>
      <c r="L1154" s="225"/>
      <c r="M1154" s="266">
        <v>1789</v>
      </c>
      <c r="N1154" s="267"/>
      <c r="O1154" s="223">
        <v>0</v>
      </c>
      <c r="P1154" s="225"/>
      <c r="Q1154" s="223">
        <f t="shared" si="69"/>
        <v>67200</v>
      </c>
      <c r="R1154" s="224"/>
      <c r="S1154" s="225"/>
      <c r="T1154" s="223" t="s">
        <v>76</v>
      </c>
      <c r="U1154" s="224"/>
      <c r="V1154" s="224"/>
      <c r="W1154" s="224"/>
      <c r="X1154" s="225"/>
      <c r="Y1154" s="219" t="s">
        <v>484</v>
      </c>
      <c r="Z1154" s="220"/>
      <c r="AA1154" s="22"/>
      <c r="AB1154" s="24"/>
      <c r="AC1154" s="11" t="str">
        <f t="shared" si="67"/>
        <v/>
      </c>
    </row>
    <row r="1155" spans="5:29" hidden="1" x14ac:dyDescent="0.2">
      <c r="E1155" s="20">
        <v>563</v>
      </c>
      <c r="F1155" s="208" t="s">
        <v>12</v>
      </c>
      <c r="G1155" s="209"/>
      <c r="H1155" s="210"/>
      <c r="I1155" s="209"/>
      <c r="J1155" s="223">
        <v>3480</v>
      </c>
      <c r="K1155" s="224"/>
      <c r="L1155" s="225"/>
      <c r="M1155" s="227">
        <v>1819</v>
      </c>
      <c r="N1155" s="227"/>
      <c r="O1155" s="223">
        <v>0</v>
      </c>
      <c r="P1155" s="225"/>
      <c r="Q1155" s="223">
        <f t="shared" si="69"/>
        <v>3480</v>
      </c>
      <c r="R1155" s="224"/>
      <c r="S1155" s="225"/>
      <c r="T1155" s="223" t="s">
        <v>186</v>
      </c>
      <c r="U1155" s="224"/>
      <c r="V1155" s="224"/>
      <c r="W1155" s="224"/>
      <c r="X1155" s="225"/>
      <c r="Y1155" s="223" t="s">
        <v>483</v>
      </c>
      <c r="Z1155" s="232"/>
      <c r="AA1155" s="22"/>
      <c r="AB1155" s="24"/>
      <c r="AC1155" s="11" t="str">
        <f t="shared" si="67"/>
        <v/>
      </c>
    </row>
    <row r="1156" spans="5:29" hidden="1" x14ac:dyDescent="0.2">
      <c r="E1156" s="20">
        <v>564</v>
      </c>
      <c r="F1156" s="208" t="s">
        <v>12</v>
      </c>
      <c r="G1156" s="209"/>
      <c r="H1156" s="210"/>
      <c r="I1156" s="209"/>
      <c r="J1156" s="223">
        <v>4172</v>
      </c>
      <c r="K1156" s="224"/>
      <c r="L1156" s="225"/>
      <c r="M1156" s="266">
        <v>1832</v>
      </c>
      <c r="N1156" s="267"/>
      <c r="O1156" s="223">
        <v>0</v>
      </c>
      <c r="P1156" s="225"/>
      <c r="Q1156" s="223">
        <f t="shared" si="69"/>
        <v>4172</v>
      </c>
      <c r="R1156" s="224"/>
      <c r="S1156" s="225"/>
      <c r="T1156" s="223" t="s">
        <v>186</v>
      </c>
      <c r="U1156" s="224"/>
      <c r="V1156" s="224"/>
      <c r="W1156" s="224"/>
      <c r="X1156" s="225"/>
      <c r="Y1156" s="219" t="s">
        <v>482</v>
      </c>
      <c r="Z1156" s="220"/>
      <c r="AA1156" s="22"/>
      <c r="AB1156" s="24"/>
      <c r="AC1156" s="11" t="str">
        <f t="shared" si="67"/>
        <v/>
      </c>
    </row>
    <row r="1157" spans="5:29" hidden="1" x14ac:dyDescent="0.2">
      <c r="E1157" s="20">
        <v>565</v>
      </c>
      <c r="F1157" s="208" t="s">
        <v>12</v>
      </c>
      <c r="G1157" s="209"/>
      <c r="H1157" s="210"/>
      <c r="I1157" s="209"/>
      <c r="J1157" s="223">
        <v>7875</v>
      </c>
      <c r="K1157" s="224"/>
      <c r="L1157" s="225"/>
      <c r="M1157" s="266">
        <v>1861</v>
      </c>
      <c r="N1157" s="267"/>
      <c r="O1157" s="223">
        <v>0</v>
      </c>
      <c r="P1157" s="225"/>
      <c r="Q1157" s="223">
        <f t="shared" si="69"/>
        <v>7875</v>
      </c>
      <c r="R1157" s="224"/>
      <c r="S1157" s="225"/>
      <c r="T1157" s="223" t="s">
        <v>481</v>
      </c>
      <c r="U1157" s="224"/>
      <c r="V1157" s="224"/>
      <c r="W1157" s="224"/>
      <c r="X1157" s="225"/>
      <c r="Y1157" s="219" t="s">
        <v>480</v>
      </c>
      <c r="Z1157" s="220"/>
      <c r="AA1157" s="22"/>
      <c r="AB1157" s="24"/>
      <c r="AC1157" s="11" t="str">
        <f t="shared" si="67"/>
        <v/>
      </c>
    </row>
    <row r="1158" spans="5:29" hidden="1" x14ac:dyDescent="0.2">
      <c r="E1158" s="20">
        <v>566</v>
      </c>
      <c r="F1158" s="208" t="s">
        <v>12</v>
      </c>
      <c r="G1158" s="209"/>
      <c r="H1158" s="210"/>
      <c r="I1158" s="209"/>
      <c r="J1158" s="223">
        <v>55800</v>
      </c>
      <c r="K1158" s="224"/>
      <c r="L1158" s="225"/>
      <c r="M1158" s="227" t="s">
        <v>479</v>
      </c>
      <c r="N1158" s="227"/>
      <c r="O1158" s="223">
        <v>0</v>
      </c>
      <c r="P1158" s="225"/>
      <c r="Q1158" s="223">
        <f t="shared" si="69"/>
        <v>55800</v>
      </c>
      <c r="R1158" s="224"/>
      <c r="S1158" s="225"/>
      <c r="T1158" s="223" t="s">
        <v>478</v>
      </c>
      <c r="U1158" s="224"/>
      <c r="V1158" s="224"/>
      <c r="W1158" s="224"/>
      <c r="X1158" s="225"/>
      <c r="Y1158" s="219" t="s">
        <v>477</v>
      </c>
      <c r="Z1158" s="220"/>
      <c r="AA1158" s="22"/>
      <c r="AB1158" s="21"/>
      <c r="AC1158" s="11" t="str">
        <f t="shared" si="67"/>
        <v/>
      </c>
    </row>
    <row r="1159" spans="5:29" hidden="1" x14ac:dyDescent="0.2">
      <c r="E1159" s="20">
        <v>567</v>
      </c>
      <c r="F1159" s="261" t="s">
        <v>149</v>
      </c>
      <c r="G1159" s="262"/>
      <c r="H1159" s="210"/>
      <c r="I1159" s="209"/>
      <c r="J1159" s="198">
        <v>172229</v>
      </c>
      <c r="K1159" s="198"/>
      <c r="L1159" s="198"/>
      <c r="M1159" s="266" t="s">
        <v>476</v>
      </c>
      <c r="N1159" s="267"/>
      <c r="O1159" s="219">
        <v>17222</v>
      </c>
      <c r="P1159" s="219"/>
      <c r="Q1159" s="219">
        <f t="shared" si="69"/>
        <v>155007</v>
      </c>
      <c r="R1159" s="219"/>
      <c r="S1159" s="219"/>
      <c r="T1159" s="223" t="s">
        <v>317</v>
      </c>
      <c r="U1159" s="224"/>
      <c r="V1159" s="224"/>
      <c r="W1159" s="224"/>
      <c r="X1159" s="225"/>
      <c r="Y1159" s="219" t="s">
        <v>475</v>
      </c>
      <c r="Z1159" s="220"/>
      <c r="AA1159" s="22"/>
      <c r="AB1159" s="24"/>
      <c r="AC1159" s="11" t="str">
        <f t="shared" si="67"/>
        <v/>
      </c>
    </row>
    <row r="1160" spans="5:29" hidden="1" x14ac:dyDescent="0.2">
      <c r="E1160" s="20">
        <v>568</v>
      </c>
      <c r="F1160" s="430" t="s">
        <v>149</v>
      </c>
      <c r="G1160" s="429"/>
      <c r="H1160" s="197"/>
      <c r="I1160" s="196"/>
      <c r="J1160" s="198">
        <v>22500</v>
      </c>
      <c r="K1160" s="198"/>
      <c r="L1160" s="198"/>
      <c r="M1160" s="199">
        <v>1952</v>
      </c>
      <c r="N1160" s="199"/>
      <c r="O1160" s="200">
        <v>0</v>
      </c>
      <c r="P1160" s="200"/>
      <c r="Q1160" s="200">
        <f t="shared" si="69"/>
        <v>22500</v>
      </c>
      <c r="R1160" s="200"/>
      <c r="S1160" s="200"/>
      <c r="T1160" s="223" t="s">
        <v>317</v>
      </c>
      <c r="U1160" s="224"/>
      <c r="V1160" s="224"/>
      <c r="W1160" s="224"/>
      <c r="X1160" s="225"/>
      <c r="Y1160" s="219" t="s">
        <v>316</v>
      </c>
      <c r="Z1160" s="220"/>
      <c r="AA1160" s="22"/>
      <c r="AB1160" s="24"/>
      <c r="AC1160" s="11" t="str">
        <f t="shared" si="67"/>
        <v/>
      </c>
    </row>
    <row r="1161" spans="5:29" hidden="1" x14ac:dyDescent="0.2">
      <c r="E1161" s="20">
        <v>569</v>
      </c>
      <c r="F1161" s="383" t="s">
        <v>149</v>
      </c>
      <c r="G1161" s="384"/>
      <c r="H1161" s="217"/>
      <c r="I1161" s="217"/>
      <c r="J1161" s="206">
        <v>13705</v>
      </c>
      <c r="K1161" s="206"/>
      <c r="L1161" s="206"/>
      <c r="M1161" s="385" t="s">
        <v>474</v>
      </c>
      <c r="N1161" s="385"/>
      <c r="O1161" s="206">
        <v>0</v>
      </c>
      <c r="P1161" s="206"/>
      <c r="Q1161" s="206">
        <f t="shared" si="69"/>
        <v>13705</v>
      </c>
      <c r="R1161" s="206"/>
      <c r="S1161" s="206"/>
      <c r="T1161" s="206" t="s">
        <v>151</v>
      </c>
      <c r="U1161" s="206"/>
      <c r="V1161" s="206"/>
      <c r="W1161" s="206"/>
      <c r="X1161" s="206"/>
      <c r="Y1161" s="206" t="s">
        <v>473</v>
      </c>
      <c r="Z1161" s="207"/>
      <c r="AA1161" s="22"/>
      <c r="AB1161" s="24"/>
      <c r="AC1161" s="11" t="str">
        <f t="shared" si="67"/>
        <v/>
      </c>
    </row>
    <row r="1162" spans="5:29" hidden="1" x14ac:dyDescent="0.2">
      <c r="E1162" s="20">
        <v>570</v>
      </c>
      <c r="F1162" s="261" t="s">
        <v>149</v>
      </c>
      <c r="G1162" s="262"/>
      <c r="H1162" s="210"/>
      <c r="I1162" s="209"/>
      <c r="J1162" s="198">
        <v>811107</v>
      </c>
      <c r="K1162" s="198"/>
      <c r="L1162" s="198"/>
      <c r="M1162" s="227" t="s">
        <v>472</v>
      </c>
      <c r="N1162" s="227"/>
      <c r="O1162" s="219">
        <v>81107</v>
      </c>
      <c r="P1162" s="219"/>
      <c r="Q1162" s="219">
        <f t="shared" si="69"/>
        <v>730000</v>
      </c>
      <c r="R1162" s="219"/>
      <c r="S1162" s="219"/>
      <c r="T1162" s="223" t="s">
        <v>471</v>
      </c>
      <c r="U1162" s="224"/>
      <c r="V1162" s="224"/>
      <c r="W1162" s="224"/>
      <c r="X1162" s="225"/>
      <c r="Y1162" s="219" t="s">
        <v>470</v>
      </c>
      <c r="Z1162" s="220"/>
      <c r="AA1162" s="22"/>
      <c r="AB1162" s="24"/>
      <c r="AC1162" s="11" t="str">
        <f t="shared" si="67"/>
        <v/>
      </c>
    </row>
    <row r="1163" spans="5:29" hidden="1" x14ac:dyDescent="0.2">
      <c r="E1163" s="20">
        <v>571</v>
      </c>
      <c r="F1163" s="228" t="s">
        <v>12</v>
      </c>
      <c r="G1163" s="210"/>
      <c r="H1163" s="210"/>
      <c r="I1163" s="209"/>
      <c r="J1163" s="224">
        <v>33460</v>
      </c>
      <c r="K1163" s="224"/>
      <c r="L1163" s="224"/>
      <c r="M1163" s="229">
        <v>1962</v>
      </c>
      <c r="N1163" s="227"/>
      <c r="O1163" s="219">
        <v>0</v>
      </c>
      <c r="P1163" s="219"/>
      <c r="Q1163" s="219">
        <f t="shared" ref="Q1163:Q1168" si="70">+J1163-O1163</f>
        <v>33460</v>
      </c>
      <c r="R1163" s="219"/>
      <c r="S1163" s="219"/>
      <c r="T1163" s="298" t="s">
        <v>360</v>
      </c>
      <c r="U1163" s="298"/>
      <c r="V1163" s="298"/>
      <c r="W1163" s="298"/>
      <c r="X1163" s="298"/>
      <c r="Y1163" s="298" t="s">
        <v>468</v>
      </c>
      <c r="Z1163" s="337"/>
      <c r="AA1163" s="22"/>
      <c r="AB1163" s="24"/>
      <c r="AC1163" s="11" t="str">
        <f t="shared" si="67"/>
        <v/>
      </c>
    </row>
    <row r="1164" spans="5:29" hidden="1" x14ac:dyDescent="0.2">
      <c r="E1164" s="20">
        <v>572</v>
      </c>
      <c r="F1164" s="228" t="s">
        <v>67</v>
      </c>
      <c r="G1164" s="210"/>
      <c r="H1164" s="210"/>
      <c r="I1164" s="209"/>
      <c r="J1164" s="198">
        <v>5500</v>
      </c>
      <c r="K1164" s="198"/>
      <c r="L1164" s="198"/>
      <c r="M1164" s="229">
        <v>1962</v>
      </c>
      <c r="N1164" s="227"/>
      <c r="O1164" s="219">
        <v>0</v>
      </c>
      <c r="P1164" s="219"/>
      <c r="Q1164" s="298">
        <f t="shared" si="70"/>
        <v>5500</v>
      </c>
      <c r="R1164" s="298"/>
      <c r="S1164" s="298"/>
      <c r="T1164" s="298" t="s">
        <v>69</v>
      </c>
      <c r="U1164" s="298"/>
      <c r="V1164" s="298"/>
      <c r="W1164" s="298"/>
      <c r="X1164" s="298"/>
      <c r="Y1164" s="298" t="s">
        <v>468</v>
      </c>
      <c r="Z1164" s="337"/>
      <c r="AA1164" s="22"/>
      <c r="AB1164" s="24"/>
      <c r="AC1164" s="11" t="str">
        <f t="shared" si="67"/>
        <v/>
      </c>
    </row>
    <row r="1165" spans="5:29" hidden="1" x14ac:dyDescent="0.2">
      <c r="E1165" s="20">
        <v>573</v>
      </c>
      <c r="F1165" s="290" t="s">
        <v>12</v>
      </c>
      <c r="G1165" s="277"/>
      <c r="H1165" s="210"/>
      <c r="I1165" s="209"/>
      <c r="J1165" s="198">
        <v>5870</v>
      </c>
      <c r="K1165" s="198"/>
      <c r="L1165" s="198"/>
      <c r="M1165" s="229">
        <v>1962</v>
      </c>
      <c r="N1165" s="227"/>
      <c r="O1165" s="219">
        <v>0</v>
      </c>
      <c r="P1165" s="219"/>
      <c r="Q1165" s="298">
        <f t="shared" si="70"/>
        <v>5870</v>
      </c>
      <c r="R1165" s="298"/>
      <c r="S1165" s="298"/>
      <c r="T1165" s="298" t="s">
        <v>69</v>
      </c>
      <c r="U1165" s="298"/>
      <c r="V1165" s="298"/>
      <c r="W1165" s="298"/>
      <c r="X1165" s="298"/>
      <c r="Y1165" s="298" t="s">
        <v>468</v>
      </c>
      <c r="Z1165" s="337"/>
      <c r="AA1165" s="22"/>
      <c r="AB1165" s="3"/>
      <c r="AC1165" s="11" t="str">
        <f t="shared" si="67"/>
        <v/>
      </c>
    </row>
    <row r="1166" spans="5:29" hidden="1" x14ac:dyDescent="0.2">
      <c r="E1166" s="20">
        <v>574</v>
      </c>
      <c r="F1166" s="290" t="s">
        <v>12</v>
      </c>
      <c r="G1166" s="277"/>
      <c r="H1166" s="210"/>
      <c r="I1166" s="209"/>
      <c r="J1166" s="198">
        <v>1540</v>
      </c>
      <c r="K1166" s="198"/>
      <c r="L1166" s="198"/>
      <c r="M1166" s="229">
        <v>1962</v>
      </c>
      <c r="N1166" s="227"/>
      <c r="O1166" s="219">
        <v>0</v>
      </c>
      <c r="P1166" s="219"/>
      <c r="Q1166" s="298">
        <f t="shared" si="70"/>
        <v>1540</v>
      </c>
      <c r="R1166" s="298"/>
      <c r="S1166" s="298"/>
      <c r="T1166" s="298" t="s">
        <v>69</v>
      </c>
      <c r="U1166" s="298"/>
      <c r="V1166" s="298"/>
      <c r="W1166" s="298"/>
      <c r="X1166" s="298"/>
      <c r="Y1166" s="298" t="s">
        <v>468</v>
      </c>
      <c r="Z1166" s="337"/>
      <c r="AA1166" s="22"/>
      <c r="AB1166" s="24"/>
      <c r="AC1166" s="11" t="str">
        <f t="shared" si="67"/>
        <v/>
      </c>
    </row>
    <row r="1167" spans="5:29" hidden="1" x14ac:dyDescent="0.2">
      <c r="E1167" s="20">
        <v>575</v>
      </c>
      <c r="F1167" s="290" t="s">
        <v>12</v>
      </c>
      <c r="G1167" s="277"/>
      <c r="H1167" s="210"/>
      <c r="I1167" s="209"/>
      <c r="J1167" s="223">
        <v>26640</v>
      </c>
      <c r="K1167" s="224"/>
      <c r="L1167" s="225"/>
      <c r="M1167" s="229">
        <v>1962</v>
      </c>
      <c r="N1167" s="227"/>
      <c r="O1167" s="223">
        <v>0</v>
      </c>
      <c r="P1167" s="225"/>
      <c r="Q1167" s="298">
        <f t="shared" si="70"/>
        <v>26640</v>
      </c>
      <c r="R1167" s="298"/>
      <c r="S1167" s="298"/>
      <c r="T1167" s="298" t="s">
        <v>360</v>
      </c>
      <c r="U1167" s="298"/>
      <c r="V1167" s="298"/>
      <c r="W1167" s="298"/>
      <c r="X1167" s="298"/>
      <c r="Y1167" s="298" t="s">
        <v>468</v>
      </c>
      <c r="Z1167" s="337"/>
      <c r="AA1167" s="22"/>
      <c r="AB1167" s="24"/>
      <c r="AC1167" s="11" t="str">
        <f t="shared" si="67"/>
        <v/>
      </c>
    </row>
    <row r="1168" spans="5:29" hidden="1" x14ac:dyDescent="0.2">
      <c r="E1168" s="20">
        <v>576</v>
      </c>
      <c r="F1168" s="290" t="s">
        <v>12</v>
      </c>
      <c r="G1168" s="277"/>
      <c r="H1168" s="210"/>
      <c r="I1168" s="209"/>
      <c r="J1168" s="224">
        <v>4180</v>
      </c>
      <c r="K1168" s="224"/>
      <c r="L1168" s="224"/>
      <c r="M1168" s="229">
        <v>1962</v>
      </c>
      <c r="N1168" s="227"/>
      <c r="O1168" s="219">
        <v>0</v>
      </c>
      <c r="P1168" s="219"/>
      <c r="Q1168" s="298">
        <f t="shared" si="70"/>
        <v>4180</v>
      </c>
      <c r="R1168" s="298"/>
      <c r="S1168" s="298"/>
      <c r="T1168" s="298" t="s">
        <v>469</v>
      </c>
      <c r="U1168" s="298"/>
      <c r="V1168" s="298"/>
      <c r="W1168" s="298"/>
      <c r="X1168" s="298"/>
      <c r="Y1168" s="298" t="s">
        <v>468</v>
      </c>
      <c r="Z1168" s="337"/>
      <c r="AA1168" s="22"/>
      <c r="AB1168" s="24"/>
      <c r="AC1168" s="11" t="str">
        <f t="shared" si="67"/>
        <v/>
      </c>
    </row>
    <row r="1169" spans="5:29" hidden="1" x14ac:dyDescent="0.2">
      <c r="E1169" s="20">
        <v>577</v>
      </c>
      <c r="F1169" s="208" t="s">
        <v>12</v>
      </c>
      <c r="G1169" s="209"/>
      <c r="H1169" s="210"/>
      <c r="I1169" s="209"/>
      <c r="J1169" s="223">
        <v>333330</v>
      </c>
      <c r="K1169" s="224"/>
      <c r="L1169" s="225"/>
      <c r="M1169" s="266" t="s">
        <v>467</v>
      </c>
      <c r="N1169" s="267"/>
      <c r="O1169" s="223">
        <v>33330</v>
      </c>
      <c r="P1169" s="225"/>
      <c r="Q1169" s="223">
        <f t="shared" ref="Q1169:Q1200" si="71">J1169-O1169</f>
        <v>300000</v>
      </c>
      <c r="R1169" s="224"/>
      <c r="S1169" s="225"/>
      <c r="T1169" s="223" t="s">
        <v>466</v>
      </c>
      <c r="U1169" s="224"/>
      <c r="V1169" s="224"/>
      <c r="W1169" s="224"/>
      <c r="X1169" s="225"/>
      <c r="Y1169" s="223" t="s">
        <v>465</v>
      </c>
      <c r="Z1169" s="232"/>
      <c r="AA1169" s="22"/>
      <c r="AB1169" s="24"/>
      <c r="AC1169" s="11" t="str">
        <f t="shared" ref="AC1169:AC1232" si="72">CONCATENATE(H1169,AB1169)</f>
        <v/>
      </c>
    </row>
    <row r="1170" spans="5:29" hidden="1" x14ac:dyDescent="0.2">
      <c r="E1170" s="20">
        <v>578</v>
      </c>
      <c r="F1170" s="208" t="s">
        <v>12</v>
      </c>
      <c r="G1170" s="209"/>
      <c r="H1170" s="210"/>
      <c r="I1170" s="209"/>
      <c r="J1170" s="223">
        <v>888880</v>
      </c>
      <c r="K1170" s="224"/>
      <c r="L1170" s="225"/>
      <c r="M1170" s="266" t="s">
        <v>464</v>
      </c>
      <c r="N1170" s="267"/>
      <c r="O1170" s="223">
        <v>88880</v>
      </c>
      <c r="P1170" s="225"/>
      <c r="Q1170" s="223">
        <f t="shared" si="71"/>
        <v>800000</v>
      </c>
      <c r="R1170" s="224"/>
      <c r="S1170" s="225"/>
      <c r="T1170" s="223" t="s">
        <v>463</v>
      </c>
      <c r="U1170" s="224"/>
      <c r="V1170" s="224"/>
      <c r="W1170" s="224"/>
      <c r="X1170" s="225"/>
      <c r="Y1170" s="223" t="s">
        <v>462</v>
      </c>
      <c r="Z1170" s="232"/>
      <c r="AA1170" s="22"/>
      <c r="AB1170" s="24"/>
      <c r="AC1170" s="11" t="str">
        <f t="shared" si="72"/>
        <v/>
      </c>
    </row>
    <row r="1171" spans="5:29" hidden="1" x14ac:dyDescent="0.2">
      <c r="E1171" s="20">
        <v>579</v>
      </c>
      <c r="F1171" s="208" t="s">
        <v>12</v>
      </c>
      <c r="G1171" s="209"/>
      <c r="H1171" s="210"/>
      <c r="I1171" s="209"/>
      <c r="J1171" s="223">
        <v>666660</v>
      </c>
      <c r="K1171" s="224"/>
      <c r="L1171" s="225"/>
      <c r="M1171" s="266" t="s">
        <v>461</v>
      </c>
      <c r="N1171" s="267"/>
      <c r="O1171" s="223">
        <v>66660</v>
      </c>
      <c r="P1171" s="225"/>
      <c r="Q1171" s="223">
        <f t="shared" si="71"/>
        <v>600000</v>
      </c>
      <c r="R1171" s="224"/>
      <c r="S1171" s="225"/>
      <c r="T1171" s="223" t="s">
        <v>458</v>
      </c>
      <c r="U1171" s="224"/>
      <c r="V1171" s="224"/>
      <c r="W1171" s="224"/>
      <c r="X1171" s="225"/>
      <c r="Y1171" s="223" t="s">
        <v>460</v>
      </c>
      <c r="Z1171" s="232"/>
      <c r="AA1171" s="22"/>
      <c r="AB1171" s="24"/>
      <c r="AC1171" s="11" t="str">
        <f t="shared" si="72"/>
        <v/>
      </c>
    </row>
    <row r="1172" spans="5:29" hidden="1" x14ac:dyDescent="0.2">
      <c r="E1172" s="20">
        <v>580</v>
      </c>
      <c r="F1172" s="208" t="s">
        <v>12</v>
      </c>
      <c r="G1172" s="209"/>
      <c r="H1172" s="210"/>
      <c r="I1172" s="209"/>
      <c r="J1172" s="223">
        <v>277777</v>
      </c>
      <c r="K1172" s="224"/>
      <c r="L1172" s="225"/>
      <c r="M1172" s="227" t="s">
        <v>459</v>
      </c>
      <c r="N1172" s="227"/>
      <c r="O1172" s="223">
        <v>27777</v>
      </c>
      <c r="P1172" s="225"/>
      <c r="Q1172" s="223">
        <f t="shared" si="71"/>
        <v>250000</v>
      </c>
      <c r="R1172" s="224"/>
      <c r="S1172" s="225"/>
      <c r="T1172" s="219" t="s">
        <v>458</v>
      </c>
      <c r="U1172" s="219"/>
      <c r="V1172" s="219"/>
      <c r="W1172" s="219"/>
      <c r="X1172" s="219"/>
      <c r="Y1172" s="223" t="s">
        <v>457</v>
      </c>
      <c r="Z1172" s="232"/>
      <c r="AA1172" s="22"/>
      <c r="AB1172" s="24"/>
      <c r="AC1172" s="11" t="str">
        <f t="shared" si="72"/>
        <v/>
      </c>
    </row>
    <row r="1173" spans="5:29" hidden="1" x14ac:dyDescent="0.2">
      <c r="E1173" s="20">
        <v>581</v>
      </c>
      <c r="F1173" s="208" t="s">
        <v>12</v>
      </c>
      <c r="G1173" s="209"/>
      <c r="H1173" s="210"/>
      <c r="I1173" s="209"/>
      <c r="J1173" s="223">
        <v>777770</v>
      </c>
      <c r="K1173" s="224"/>
      <c r="L1173" s="225"/>
      <c r="M1173" s="266" t="s">
        <v>456</v>
      </c>
      <c r="N1173" s="267"/>
      <c r="O1173" s="223">
        <v>77770</v>
      </c>
      <c r="P1173" s="225"/>
      <c r="Q1173" s="223">
        <f t="shared" si="71"/>
        <v>700000</v>
      </c>
      <c r="R1173" s="224"/>
      <c r="S1173" s="225"/>
      <c r="T1173" s="223" t="s">
        <v>455</v>
      </c>
      <c r="U1173" s="224"/>
      <c r="V1173" s="224"/>
      <c r="W1173" s="224"/>
      <c r="X1173" s="225"/>
      <c r="Y1173" s="223" t="s">
        <v>454</v>
      </c>
      <c r="Z1173" s="232"/>
      <c r="AA1173" s="22"/>
      <c r="AB1173" s="24"/>
      <c r="AC1173" s="11" t="str">
        <f t="shared" si="72"/>
        <v/>
      </c>
    </row>
    <row r="1174" spans="5:29" hidden="1" x14ac:dyDescent="0.2">
      <c r="E1174" s="20">
        <v>582</v>
      </c>
      <c r="F1174" s="208" t="s">
        <v>12</v>
      </c>
      <c r="G1174" s="209"/>
      <c r="H1174" s="210"/>
      <c r="I1174" s="209"/>
      <c r="J1174" s="223">
        <v>444444</v>
      </c>
      <c r="K1174" s="224"/>
      <c r="L1174" s="225"/>
      <c r="M1174" s="266" t="s">
        <v>453</v>
      </c>
      <c r="N1174" s="267"/>
      <c r="O1174" s="223">
        <v>44444</v>
      </c>
      <c r="P1174" s="225"/>
      <c r="Q1174" s="223">
        <f t="shared" si="71"/>
        <v>400000</v>
      </c>
      <c r="R1174" s="224"/>
      <c r="S1174" s="225"/>
      <c r="T1174" s="219" t="s">
        <v>452</v>
      </c>
      <c r="U1174" s="219"/>
      <c r="V1174" s="219"/>
      <c r="W1174" s="219"/>
      <c r="X1174" s="219"/>
      <c r="Y1174" s="223" t="s">
        <v>451</v>
      </c>
      <c r="Z1174" s="232"/>
      <c r="AA1174" s="22"/>
      <c r="AB1174" s="24"/>
      <c r="AC1174" s="11" t="str">
        <f t="shared" si="72"/>
        <v/>
      </c>
    </row>
    <row r="1175" spans="5:29" hidden="1" x14ac:dyDescent="0.2">
      <c r="E1175" s="20">
        <v>583</v>
      </c>
      <c r="F1175" s="208" t="s">
        <v>12</v>
      </c>
      <c r="G1175" s="209"/>
      <c r="H1175" s="210"/>
      <c r="I1175" s="209"/>
      <c r="J1175" s="223">
        <v>11111</v>
      </c>
      <c r="K1175" s="224"/>
      <c r="L1175" s="225"/>
      <c r="M1175" s="227" t="s">
        <v>450</v>
      </c>
      <c r="N1175" s="227"/>
      <c r="O1175" s="223">
        <v>1111</v>
      </c>
      <c r="P1175" s="225"/>
      <c r="Q1175" s="223">
        <f t="shared" si="71"/>
        <v>10000</v>
      </c>
      <c r="R1175" s="224"/>
      <c r="S1175" s="225"/>
      <c r="T1175" s="223" t="s">
        <v>449</v>
      </c>
      <c r="U1175" s="224"/>
      <c r="V1175" s="224"/>
      <c r="W1175" s="224"/>
      <c r="X1175" s="225"/>
      <c r="Y1175" s="223" t="s">
        <v>448</v>
      </c>
      <c r="Z1175" s="232"/>
      <c r="AA1175" s="22"/>
      <c r="AB1175" s="24"/>
      <c r="AC1175" s="11" t="str">
        <f t="shared" si="72"/>
        <v/>
      </c>
    </row>
    <row r="1176" spans="5:29" hidden="1" x14ac:dyDescent="0.2">
      <c r="E1176" s="20">
        <v>584</v>
      </c>
      <c r="F1176" s="208" t="s">
        <v>12</v>
      </c>
      <c r="G1176" s="209"/>
      <c r="H1176" s="210"/>
      <c r="I1176" s="209"/>
      <c r="J1176" s="223">
        <v>66666</v>
      </c>
      <c r="K1176" s="224"/>
      <c r="L1176" s="225"/>
      <c r="M1176" s="227" t="s">
        <v>447</v>
      </c>
      <c r="N1176" s="227"/>
      <c r="O1176" s="223">
        <v>6666</v>
      </c>
      <c r="P1176" s="225"/>
      <c r="Q1176" s="223">
        <f t="shared" si="71"/>
        <v>60000</v>
      </c>
      <c r="R1176" s="224"/>
      <c r="S1176" s="225"/>
      <c r="T1176" s="223" t="s">
        <v>446</v>
      </c>
      <c r="U1176" s="224"/>
      <c r="V1176" s="224"/>
      <c r="W1176" s="224"/>
      <c r="X1176" s="225"/>
      <c r="Y1176" s="223" t="s">
        <v>445</v>
      </c>
      <c r="Z1176" s="232"/>
      <c r="AA1176" s="22"/>
      <c r="AB1176" s="24"/>
      <c r="AC1176" s="11" t="str">
        <f t="shared" si="72"/>
        <v/>
      </c>
    </row>
    <row r="1177" spans="5:29" hidden="1" x14ac:dyDescent="0.2">
      <c r="E1177" s="20">
        <v>585</v>
      </c>
      <c r="F1177" s="208" t="s">
        <v>12</v>
      </c>
      <c r="G1177" s="209"/>
      <c r="H1177" s="210"/>
      <c r="I1177" s="209"/>
      <c r="J1177" s="223">
        <v>210000</v>
      </c>
      <c r="K1177" s="224"/>
      <c r="L1177" s="225"/>
      <c r="M1177" s="266">
        <v>1978</v>
      </c>
      <c r="N1177" s="267"/>
      <c r="O1177" s="223">
        <v>0</v>
      </c>
      <c r="P1177" s="225"/>
      <c r="Q1177" s="223">
        <f t="shared" si="71"/>
        <v>210000</v>
      </c>
      <c r="R1177" s="224"/>
      <c r="S1177" s="225"/>
      <c r="T1177" s="219" t="s">
        <v>444</v>
      </c>
      <c r="U1177" s="219"/>
      <c r="V1177" s="219"/>
      <c r="W1177" s="219"/>
      <c r="X1177" s="219"/>
      <c r="Y1177" s="219" t="s">
        <v>443</v>
      </c>
      <c r="Z1177" s="220"/>
      <c r="AA1177" s="22"/>
      <c r="AB1177" s="24"/>
      <c r="AC1177" s="11" t="str">
        <f t="shared" si="72"/>
        <v/>
      </c>
    </row>
    <row r="1178" spans="5:29" hidden="1" x14ac:dyDescent="0.2">
      <c r="E1178" s="20">
        <v>586</v>
      </c>
      <c r="F1178" s="208" t="s">
        <v>12</v>
      </c>
      <c r="G1178" s="209"/>
      <c r="H1178" s="210"/>
      <c r="I1178" s="209"/>
      <c r="J1178" s="223">
        <v>6900</v>
      </c>
      <c r="K1178" s="224"/>
      <c r="L1178" s="225"/>
      <c r="M1178" s="266">
        <v>1979</v>
      </c>
      <c r="N1178" s="267"/>
      <c r="O1178" s="223">
        <v>0</v>
      </c>
      <c r="P1178" s="225"/>
      <c r="Q1178" s="223">
        <f t="shared" si="71"/>
        <v>6900</v>
      </c>
      <c r="R1178" s="224"/>
      <c r="S1178" s="225"/>
      <c r="T1178" s="223" t="s">
        <v>291</v>
      </c>
      <c r="U1178" s="224"/>
      <c r="V1178" s="224"/>
      <c r="W1178" s="224"/>
      <c r="X1178" s="225"/>
      <c r="Y1178" s="219" t="s">
        <v>442</v>
      </c>
      <c r="Z1178" s="220"/>
      <c r="AA1178" s="22"/>
      <c r="AB1178" s="35"/>
      <c r="AC1178" s="11" t="str">
        <f t="shared" si="72"/>
        <v/>
      </c>
    </row>
    <row r="1179" spans="5:29" hidden="1" x14ac:dyDescent="0.2">
      <c r="E1179" s="20">
        <v>587</v>
      </c>
      <c r="F1179" s="208" t="s">
        <v>12</v>
      </c>
      <c r="G1179" s="209"/>
      <c r="H1179" s="210"/>
      <c r="I1179" s="209"/>
      <c r="J1179" s="223">
        <v>997500</v>
      </c>
      <c r="K1179" s="224"/>
      <c r="L1179" s="225"/>
      <c r="M1179" s="342">
        <v>1974</v>
      </c>
      <c r="N1179" s="343"/>
      <c r="O1179" s="223">
        <v>0</v>
      </c>
      <c r="P1179" s="225"/>
      <c r="Q1179" s="223">
        <f t="shared" si="71"/>
        <v>997500</v>
      </c>
      <c r="R1179" s="224"/>
      <c r="S1179" s="225"/>
      <c r="T1179" s="223" t="s">
        <v>437</v>
      </c>
      <c r="U1179" s="224"/>
      <c r="V1179" s="224"/>
      <c r="W1179" s="224"/>
      <c r="X1179" s="225"/>
      <c r="Y1179" s="219" t="s">
        <v>441</v>
      </c>
      <c r="Z1179" s="220"/>
      <c r="AA1179" s="22"/>
      <c r="AB1179" s="24"/>
      <c r="AC1179" s="11" t="str">
        <f t="shared" si="72"/>
        <v/>
      </c>
    </row>
    <row r="1180" spans="5:29" hidden="1" x14ac:dyDescent="0.2">
      <c r="E1180" s="20">
        <v>588</v>
      </c>
      <c r="F1180" s="208" t="s">
        <v>12</v>
      </c>
      <c r="G1180" s="209"/>
      <c r="H1180" s="210"/>
      <c r="I1180" s="209"/>
      <c r="J1180" s="223">
        <v>96600</v>
      </c>
      <c r="K1180" s="224"/>
      <c r="L1180" s="225"/>
      <c r="M1180" s="266">
        <v>1975</v>
      </c>
      <c r="N1180" s="267"/>
      <c r="O1180" s="223">
        <v>0</v>
      </c>
      <c r="P1180" s="225"/>
      <c r="Q1180" s="223">
        <f t="shared" si="71"/>
        <v>96600</v>
      </c>
      <c r="R1180" s="224"/>
      <c r="S1180" s="225"/>
      <c r="T1180" s="223" t="s">
        <v>73</v>
      </c>
      <c r="U1180" s="224"/>
      <c r="V1180" s="224"/>
      <c r="W1180" s="224"/>
      <c r="X1180" s="225"/>
      <c r="Y1180" s="219" t="s">
        <v>440</v>
      </c>
      <c r="Z1180" s="220"/>
      <c r="AA1180" s="22"/>
      <c r="AB1180" s="24"/>
      <c r="AC1180" s="11" t="str">
        <f t="shared" si="72"/>
        <v/>
      </c>
    </row>
    <row r="1181" spans="5:29" hidden="1" x14ac:dyDescent="0.2">
      <c r="E1181" s="20">
        <v>589</v>
      </c>
      <c r="F1181" s="208" t="s">
        <v>12</v>
      </c>
      <c r="G1181" s="209"/>
      <c r="H1181" s="210"/>
      <c r="I1181" s="209"/>
      <c r="J1181" s="223">
        <v>998025</v>
      </c>
      <c r="K1181" s="224"/>
      <c r="L1181" s="225"/>
      <c r="M1181" s="266">
        <v>1976</v>
      </c>
      <c r="N1181" s="267"/>
      <c r="O1181" s="223">
        <v>0</v>
      </c>
      <c r="P1181" s="225"/>
      <c r="Q1181" s="223">
        <f t="shared" si="71"/>
        <v>998025</v>
      </c>
      <c r="R1181" s="224"/>
      <c r="S1181" s="225"/>
      <c r="T1181" s="223" t="s">
        <v>437</v>
      </c>
      <c r="U1181" s="224"/>
      <c r="V1181" s="224"/>
      <c r="W1181" s="224"/>
      <c r="X1181" s="225"/>
      <c r="Y1181" s="219" t="s">
        <v>439</v>
      </c>
      <c r="Z1181" s="220"/>
      <c r="AA1181" s="22"/>
      <c r="AB1181" s="24"/>
      <c r="AC1181" s="11" t="str">
        <f t="shared" si="72"/>
        <v/>
      </c>
    </row>
    <row r="1182" spans="5:29" hidden="1" x14ac:dyDescent="0.2">
      <c r="E1182" s="20">
        <v>590</v>
      </c>
      <c r="F1182" s="208" t="s">
        <v>12</v>
      </c>
      <c r="G1182" s="209"/>
      <c r="H1182" s="210"/>
      <c r="I1182" s="209"/>
      <c r="J1182" s="223">
        <v>672000</v>
      </c>
      <c r="K1182" s="224"/>
      <c r="L1182" s="225"/>
      <c r="M1182" s="266">
        <v>1977</v>
      </c>
      <c r="N1182" s="267"/>
      <c r="O1182" s="223">
        <v>0</v>
      </c>
      <c r="P1182" s="225"/>
      <c r="Q1182" s="223">
        <f t="shared" si="71"/>
        <v>672000</v>
      </c>
      <c r="R1182" s="224"/>
      <c r="S1182" s="225"/>
      <c r="T1182" s="223" t="s">
        <v>73</v>
      </c>
      <c r="U1182" s="224"/>
      <c r="V1182" s="224"/>
      <c r="W1182" s="224"/>
      <c r="X1182" s="225"/>
      <c r="Y1182" s="219" t="s">
        <v>438</v>
      </c>
      <c r="Z1182" s="220"/>
      <c r="AA1182" s="22"/>
      <c r="AB1182" s="24"/>
      <c r="AC1182" s="11" t="str">
        <f t="shared" si="72"/>
        <v/>
      </c>
    </row>
    <row r="1183" spans="5:29" hidden="1" x14ac:dyDescent="0.2">
      <c r="E1183" s="20">
        <v>591</v>
      </c>
      <c r="F1183" s="208" t="s">
        <v>12</v>
      </c>
      <c r="G1183" s="209"/>
      <c r="H1183" s="210"/>
      <c r="I1183" s="209"/>
      <c r="J1183" s="223">
        <v>297074</v>
      </c>
      <c r="K1183" s="224"/>
      <c r="L1183" s="225"/>
      <c r="M1183" s="266">
        <v>1972</v>
      </c>
      <c r="N1183" s="343"/>
      <c r="O1183" s="223">
        <v>0</v>
      </c>
      <c r="P1183" s="225"/>
      <c r="Q1183" s="223">
        <f t="shared" si="71"/>
        <v>297074</v>
      </c>
      <c r="R1183" s="224"/>
      <c r="S1183" s="225"/>
      <c r="T1183" s="223" t="s">
        <v>437</v>
      </c>
      <c r="U1183" s="224"/>
      <c r="V1183" s="224"/>
      <c r="W1183" s="224"/>
      <c r="X1183" s="225"/>
      <c r="Y1183" s="219" t="s">
        <v>436</v>
      </c>
      <c r="Z1183" s="220"/>
      <c r="AA1183" s="22"/>
      <c r="AB1183" s="24"/>
      <c r="AC1183" s="11" t="str">
        <f t="shared" si="72"/>
        <v/>
      </c>
    </row>
    <row r="1184" spans="5:29" hidden="1" x14ac:dyDescent="0.2">
      <c r="E1184" s="20">
        <v>592</v>
      </c>
      <c r="F1184" s="208" t="s">
        <v>12</v>
      </c>
      <c r="G1184" s="209"/>
      <c r="H1184" s="210"/>
      <c r="I1184" s="209"/>
      <c r="J1184" s="223">
        <v>214357</v>
      </c>
      <c r="K1184" s="224"/>
      <c r="L1184" s="225"/>
      <c r="M1184" s="266">
        <v>1971</v>
      </c>
      <c r="N1184" s="343"/>
      <c r="O1184" s="223">
        <v>0</v>
      </c>
      <c r="P1184" s="225"/>
      <c r="Q1184" s="223">
        <f t="shared" si="71"/>
        <v>214357</v>
      </c>
      <c r="R1184" s="224"/>
      <c r="S1184" s="225"/>
      <c r="T1184" s="223" t="s">
        <v>435</v>
      </c>
      <c r="U1184" s="224"/>
      <c r="V1184" s="224"/>
      <c r="W1184" s="224"/>
      <c r="X1184" s="225"/>
      <c r="Y1184" s="219" t="s">
        <v>434</v>
      </c>
      <c r="Z1184" s="220"/>
      <c r="AA1184" s="22"/>
      <c r="AB1184" s="24"/>
      <c r="AC1184" s="11" t="str">
        <f t="shared" si="72"/>
        <v/>
      </c>
    </row>
    <row r="1185" spans="5:29" hidden="1" x14ac:dyDescent="0.2">
      <c r="E1185" s="20">
        <v>593</v>
      </c>
      <c r="F1185" s="208" t="s">
        <v>12</v>
      </c>
      <c r="G1185" s="209"/>
      <c r="H1185" s="210"/>
      <c r="I1185" s="209"/>
      <c r="J1185" s="223">
        <v>110250</v>
      </c>
      <c r="K1185" s="224"/>
      <c r="L1185" s="225"/>
      <c r="M1185" s="266">
        <v>1875</v>
      </c>
      <c r="N1185" s="343"/>
      <c r="O1185" s="223">
        <v>0</v>
      </c>
      <c r="P1185" s="225"/>
      <c r="Q1185" s="223">
        <f t="shared" si="71"/>
        <v>110250</v>
      </c>
      <c r="R1185" s="224"/>
      <c r="S1185" s="225"/>
      <c r="T1185" s="219" t="s">
        <v>433</v>
      </c>
      <c r="U1185" s="219"/>
      <c r="V1185" s="219"/>
      <c r="W1185" s="219"/>
      <c r="X1185" s="219"/>
      <c r="Y1185" s="219" t="s">
        <v>432</v>
      </c>
      <c r="Z1185" s="220"/>
      <c r="AA1185" s="22"/>
      <c r="AB1185" s="24"/>
      <c r="AC1185" s="11" t="str">
        <f t="shared" si="72"/>
        <v/>
      </c>
    </row>
    <row r="1186" spans="5:29" hidden="1" x14ac:dyDescent="0.2">
      <c r="E1186" s="20">
        <v>594</v>
      </c>
      <c r="F1186" s="208" t="s">
        <v>12</v>
      </c>
      <c r="G1186" s="209"/>
      <c r="H1186" s="210"/>
      <c r="I1186" s="209"/>
      <c r="J1186" s="223">
        <v>57750</v>
      </c>
      <c r="K1186" s="224"/>
      <c r="L1186" s="225"/>
      <c r="M1186" s="266">
        <v>1934</v>
      </c>
      <c r="N1186" s="343"/>
      <c r="O1186" s="223">
        <v>0</v>
      </c>
      <c r="P1186" s="225"/>
      <c r="Q1186" s="223">
        <f t="shared" si="71"/>
        <v>57750</v>
      </c>
      <c r="R1186" s="224"/>
      <c r="S1186" s="225"/>
      <c r="T1186" s="219" t="s">
        <v>266</v>
      </c>
      <c r="U1186" s="219"/>
      <c r="V1186" s="219"/>
      <c r="W1186" s="219"/>
      <c r="X1186" s="219"/>
      <c r="Y1186" s="219" t="s">
        <v>431</v>
      </c>
      <c r="Z1186" s="220"/>
      <c r="AA1186" s="22"/>
      <c r="AB1186" s="24"/>
      <c r="AC1186" s="11" t="str">
        <f t="shared" si="72"/>
        <v/>
      </c>
    </row>
    <row r="1187" spans="5:29" hidden="1" x14ac:dyDescent="0.2">
      <c r="E1187" s="20">
        <v>595</v>
      </c>
      <c r="F1187" s="208" t="s">
        <v>12</v>
      </c>
      <c r="G1187" s="209"/>
      <c r="H1187" s="210"/>
      <c r="I1187" s="209"/>
      <c r="J1187" s="198">
        <v>99000</v>
      </c>
      <c r="K1187" s="198"/>
      <c r="L1187" s="198"/>
      <c r="M1187" s="266" t="s">
        <v>430</v>
      </c>
      <c r="N1187" s="343"/>
      <c r="O1187" s="219">
        <v>9900</v>
      </c>
      <c r="P1187" s="219"/>
      <c r="Q1187" s="219">
        <f t="shared" si="71"/>
        <v>89100</v>
      </c>
      <c r="R1187" s="219"/>
      <c r="S1187" s="219"/>
      <c r="T1187" s="219" t="s">
        <v>428</v>
      </c>
      <c r="U1187" s="219"/>
      <c r="V1187" s="219"/>
      <c r="W1187" s="219"/>
      <c r="X1187" s="219"/>
      <c r="Y1187" s="219" t="s">
        <v>429</v>
      </c>
      <c r="Z1187" s="220"/>
      <c r="AA1187" s="22"/>
      <c r="AB1187" s="24"/>
      <c r="AC1187" s="11" t="str">
        <f t="shared" si="72"/>
        <v/>
      </c>
    </row>
    <row r="1188" spans="5:29" hidden="1" x14ac:dyDescent="0.2">
      <c r="E1188" s="20">
        <v>596</v>
      </c>
      <c r="F1188" s="208" t="s">
        <v>12</v>
      </c>
      <c r="G1188" s="209"/>
      <c r="H1188" s="210"/>
      <c r="I1188" s="209"/>
      <c r="J1188" s="198">
        <v>25000</v>
      </c>
      <c r="K1188" s="198"/>
      <c r="L1188" s="198"/>
      <c r="M1188" s="266">
        <v>1986</v>
      </c>
      <c r="N1188" s="343"/>
      <c r="O1188" s="219">
        <v>0</v>
      </c>
      <c r="P1188" s="219"/>
      <c r="Q1188" s="219">
        <f t="shared" si="71"/>
        <v>25000</v>
      </c>
      <c r="R1188" s="219"/>
      <c r="S1188" s="219"/>
      <c r="T1188" s="219" t="s">
        <v>428</v>
      </c>
      <c r="U1188" s="219"/>
      <c r="V1188" s="219"/>
      <c r="W1188" s="219"/>
      <c r="X1188" s="219"/>
      <c r="Y1188" s="219" t="s">
        <v>427</v>
      </c>
      <c r="Z1188" s="220"/>
      <c r="AA1188" s="22"/>
      <c r="AB1188" s="24"/>
      <c r="AC1188" s="11" t="str">
        <f t="shared" si="72"/>
        <v/>
      </c>
    </row>
    <row r="1189" spans="5:29" hidden="1" x14ac:dyDescent="0.2">
      <c r="E1189" s="20">
        <v>597</v>
      </c>
      <c r="F1189" s="208" t="s">
        <v>12</v>
      </c>
      <c r="G1189" s="209"/>
      <c r="H1189" s="210"/>
      <c r="I1189" s="209"/>
      <c r="J1189" s="198">
        <v>60000</v>
      </c>
      <c r="K1189" s="198"/>
      <c r="L1189" s="198"/>
      <c r="M1189" s="227">
        <v>1988</v>
      </c>
      <c r="N1189" s="227"/>
      <c r="O1189" s="219">
        <v>0</v>
      </c>
      <c r="P1189" s="219"/>
      <c r="Q1189" s="219">
        <f t="shared" si="71"/>
        <v>60000</v>
      </c>
      <c r="R1189" s="219"/>
      <c r="S1189" s="219"/>
      <c r="T1189" s="219" t="s">
        <v>426</v>
      </c>
      <c r="U1189" s="219"/>
      <c r="V1189" s="219"/>
      <c r="W1189" s="219"/>
      <c r="X1189" s="219"/>
      <c r="Y1189" s="219" t="s">
        <v>425</v>
      </c>
      <c r="Z1189" s="220"/>
      <c r="AA1189" s="22"/>
      <c r="AB1189" s="24"/>
      <c r="AC1189" s="11" t="str">
        <f t="shared" si="72"/>
        <v/>
      </c>
    </row>
    <row r="1190" spans="5:29" hidden="1" x14ac:dyDescent="0.2">
      <c r="E1190" s="20">
        <v>598</v>
      </c>
      <c r="F1190" s="208" t="s">
        <v>12</v>
      </c>
      <c r="G1190" s="209"/>
      <c r="H1190" s="210"/>
      <c r="I1190" s="209"/>
      <c r="J1190" s="198">
        <v>20000</v>
      </c>
      <c r="K1190" s="198"/>
      <c r="L1190" s="198"/>
      <c r="M1190" s="227">
        <v>1987</v>
      </c>
      <c r="N1190" s="227"/>
      <c r="O1190" s="219">
        <v>0</v>
      </c>
      <c r="P1190" s="219"/>
      <c r="Q1190" s="219">
        <f t="shared" si="71"/>
        <v>20000</v>
      </c>
      <c r="R1190" s="219"/>
      <c r="S1190" s="219"/>
      <c r="T1190" s="223" t="s">
        <v>95</v>
      </c>
      <c r="U1190" s="224"/>
      <c r="V1190" s="224"/>
      <c r="W1190" s="224"/>
      <c r="X1190" s="225"/>
      <c r="Y1190" s="219" t="s">
        <v>424</v>
      </c>
      <c r="Z1190" s="220"/>
      <c r="AA1190" s="22"/>
      <c r="AB1190" s="24"/>
      <c r="AC1190" s="11" t="str">
        <f t="shared" si="72"/>
        <v/>
      </c>
    </row>
    <row r="1191" spans="5:29" hidden="1" x14ac:dyDescent="0.2">
      <c r="E1191" s="20">
        <v>599</v>
      </c>
      <c r="F1191" s="208" t="s">
        <v>12</v>
      </c>
      <c r="G1191" s="209"/>
      <c r="H1191" s="210"/>
      <c r="I1191" s="209"/>
      <c r="J1191" s="198">
        <v>18946</v>
      </c>
      <c r="K1191" s="198"/>
      <c r="L1191" s="198"/>
      <c r="M1191" s="227">
        <v>1989</v>
      </c>
      <c r="N1191" s="227"/>
      <c r="O1191" s="219">
        <v>0</v>
      </c>
      <c r="P1191" s="219"/>
      <c r="Q1191" s="219">
        <f t="shared" si="71"/>
        <v>18946</v>
      </c>
      <c r="R1191" s="219"/>
      <c r="S1191" s="219"/>
      <c r="T1191" s="223" t="s">
        <v>80</v>
      </c>
      <c r="U1191" s="224"/>
      <c r="V1191" s="224"/>
      <c r="W1191" s="224"/>
      <c r="X1191" s="225"/>
      <c r="Y1191" s="219" t="s">
        <v>423</v>
      </c>
      <c r="Z1191" s="220"/>
      <c r="AA1191" s="22"/>
      <c r="AB1191" s="24"/>
      <c r="AC1191" s="11" t="str">
        <f t="shared" si="72"/>
        <v/>
      </c>
    </row>
    <row r="1192" spans="5:29" hidden="1" x14ac:dyDescent="0.2">
      <c r="E1192" s="20">
        <v>600</v>
      </c>
      <c r="F1192" s="208" t="s">
        <v>12</v>
      </c>
      <c r="G1192" s="209"/>
      <c r="H1192" s="210"/>
      <c r="I1192" s="209"/>
      <c r="J1192" s="198">
        <v>7920</v>
      </c>
      <c r="K1192" s="198"/>
      <c r="L1192" s="198"/>
      <c r="M1192" s="227">
        <v>1990</v>
      </c>
      <c r="N1192" s="227"/>
      <c r="O1192" s="219">
        <v>0</v>
      </c>
      <c r="P1192" s="219"/>
      <c r="Q1192" s="219">
        <f t="shared" si="71"/>
        <v>7920</v>
      </c>
      <c r="R1192" s="219"/>
      <c r="S1192" s="219"/>
      <c r="T1192" s="223" t="s">
        <v>80</v>
      </c>
      <c r="U1192" s="224"/>
      <c r="V1192" s="224"/>
      <c r="W1192" s="224"/>
      <c r="X1192" s="225"/>
      <c r="Y1192" s="219" t="s">
        <v>422</v>
      </c>
      <c r="Z1192" s="220"/>
      <c r="AA1192" s="22"/>
      <c r="AB1192" s="24"/>
      <c r="AC1192" s="11" t="str">
        <f t="shared" si="72"/>
        <v/>
      </c>
    </row>
    <row r="1193" spans="5:29" hidden="1" x14ac:dyDescent="0.2">
      <c r="E1193" s="20">
        <v>601</v>
      </c>
      <c r="F1193" s="208" t="s">
        <v>12</v>
      </c>
      <c r="G1193" s="209"/>
      <c r="H1193" s="210"/>
      <c r="I1193" s="209"/>
      <c r="J1193" s="198">
        <v>22222</v>
      </c>
      <c r="K1193" s="198"/>
      <c r="L1193" s="198"/>
      <c r="M1193" s="227" t="s">
        <v>421</v>
      </c>
      <c r="N1193" s="227"/>
      <c r="O1193" s="219">
        <v>2222</v>
      </c>
      <c r="P1193" s="219"/>
      <c r="Q1193" s="219">
        <f t="shared" si="71"/>
        <v>20000</v>
      </c>
      <c r="R1193" s="219"/>
      <c r="S1193" s="219"/>
      <c r="T1193" s="223" t="s">
        <v>420</v>
      </c>
      <c r="U1193" s="224"/>
      <c r="V1193" s="224"/>
      <c r="W1193" s="224"/>
      <c r="X1193" s="225"/>
      <c r="Y1193" s="219" t="s">
        <v>419</v>
      </c>
      <c r="Z1193" s="220"/>
      <c r="AA1193" s="22"/>
      <c r="AB1193" s="24"/>
      <c r="AC1193" s="11" t="str">
        <f t="shared" si="72"/>
        <v/>
      </c>
    </row>
    <row r="1194" spans="5:29" hidden="1" x14ac:dyDescent="0.2">
      <c r="E1194" s="20">
        <v>602</v>
      </c>
      <c r="F1194" s="208" t="s">
        <v>12</v>
      </c>
      <c r="G1194" s="209"/>
      <c r="H1194" s="210"/>
      <c r="I1194" s="209"/>
      <c r="J1194" s="198">
        <v>2625</v>
      </c>
      <c r="K1194" s="198"/>
      <c r="L1194" s="198"/>
      <c r="M1194" s="227">
        <v>1995</v>
      </c>
      <c r="N1194" s="227"/>
      <c r="O1194" s="219">
        <v>0</v>
      </c>
      <c r="P1194" s="219"/>
      <c r="Q1194" s="219">
        <f t="shared" si="71"/>
        <v>2625</v>
      </c>
      <c r="R1194" s="219"/>
      <c r="S1194" s="219"/>
      <c r="T1194" s="223" t="s">
        <v>211</v>
      </c>
      <c r="U1194" s="224"/>
      <c r="V1194" s="224"/>
      <c r="W1194" s="224"/>
      <c r="X1194" s="225"/>
      <c r="Y1194" s="223" t="s">
        <v>418</v>
      </c>
      <c r="Z1194" s="232"/>
      <c r="AA1194" s="22"/>
      <c r="AB1194" s="24"/>
      <c r="AC1194" s="11" t="str">
        <f t="shared" si="72"/>
        <v/>
      </c>
    </row>
    <row r="1195" spans="5:29" hidden="1" x14ac:dyDescent="0.2">
      <c r="E1195" s="20">
        <v>603</v>
      </c>
      <c r="F1195" s="208" t="s">
        <v>12</v>
      </c>
      <c r="G1195" s="209"/>
      <c r="H1195" s="210"/>
      <c r="I1195" s="209"/>
      <c r="J1195" s="198">
        <v>69650</v>
      </c>
      <c r="K1195" s="198"/>
      <c r="L1195" s="198"/>
      <c r="M1195" s="227">
        <v>1994</v>
      </c>
      <c r="N1195" s="227"/>
      <c r="O1195" s="219">
        <v>0</v>
      </c>
      <c r="P1195" s="219"/>
      <c r="Q1195" s="219">
        <f t="shared" si="71"/>
        <v>69650</v>
      </c>
      <c r="R1195" s="219"/>
      <c r="S1195" s="219"/>
      <c r="T1195" s="223" t="s">
        <v>73</v>
      </c>
      <c r="U1195" s="224"/>
      <c r="V1195" s="224"/>
      <c r="W1195" s="224"/>
      <c r="X1195" s="225"/>
      <c r="Y1195" s="223" t="s">
        <v>417</v>
      </c>
      <c r="Z1195" s="232"/>
      <c r="AA1195" s="22"/>
      <c r="AB1195" s="24"/>
      <c r="AC1195" s="11" t="str">
        <f t="shared" si="72"/>
        <v/>
      </c>
    </row>
    <row r="1196" spans="5:29" hidden="1" x14ac:dyDescent="0.2">
      <c r="E1196" s="20">
        <v>604</v>
      </c>
      <c r="F1196" s="208" t="s">
        <v>12</v>
      </c>
      <c r="G1196" s="209"/>
      <c r="H1196" s="210"/>
      <c r="I1196" s="209"/>
      <c r="J1196" s="198">
        <v>35700</v>
      </c>
      <c r="K1196" s="198"/>
      <c r="L1196" s="198"/>
      <c r="M1196" s="227">
        <v>1993</v>
      </c>
      <c r="N1196" s="227"/>
      <c r="O1196" s="219">
        <v>0</v>
      </c>
      <c r="P1196" s="219"/>
      <c r="Q1196" s="219">
        <f t="shared" si="71"/>
        <v>35700</v>
      </c>
      <c r="R1196" s="219"/>
      <c r="S1196" s="219"/>
      <c r="T1196" s="223" t="s">
        <v>171</v>
      </c>
      <c r="U1196" s="224"/>
      <c r="V1196" s="224"/>
      <c r="W1196" s="224"/>
      <c r="X1196" s="225"/>
      <c r="Y1196" s="219" t="s">
        <v>416</v>
      </c>
      <c r="Z1196" s="220"/>
      <c r="AA1196" s="22"/>
      <c r="AB1196" s="24"/>
      <c r="AC1196" s="11" t="str">
        <f t="shared" si="72"/>
        <v/>
      </c>
    </row>
    <row r="1197" spans="5:29" hidden="1" x14ac:dyDescent="0.2">
      <c r="E1197" s="20">
        <v>605</v>
      </c>
      <c r="F1197" s="208" t="s">
        <v>12</v>
      </c>
      <c r="G1197" s="209"/>
      <c r="H1197" s="210"/>
      <c r="I1197" s="209"/>
      <c r="J1197" s="198">
        <v>37800</v>
      </c>
      <c r="K1197" s="198"/>
      <c r="L1197" s="198"/>
      <c r="M1197" s="227">
        <v>1992</v>
      </c>
      <c r="N1197" s="227"/>
      <c r="O1197" s="219">
        <v>0</v>
      </c>
      <c r="P1197" s="219"/>
      <c r="Q1197" s="219">
        <f t="shared" si="71"/>
        <v>37800</v>
      </c>
      <c r="R1197" s="219"/>
      <c r="S1197" s="219"/>
      <c r="T1197" s="223" t="s">
        <v>262</v>
      </c>
      <c r="U1197" s="224"/>
      <c r="V1197" s="224"/>
      <c r="W1197" s="224"/>
      <c r="X1197" s="225"/>
      <c r="Y1197" s="223" t="s">
        <v>415</v>
      </c>
      <c r="Z1197" s="232"/>
      <c r="AA1197" s="22"/>
      <c r="AB1197" s="24"/>
      <c r="AC1197" s="11" t="str">
        <f t="shared" si="72"/>
        <v/>
      </c>
    </row>
    <row r="1198" spans="5:29" hidden="1" x14ac:dyDescent="0.2">
      <c r="E1198" s="20">
        <v>606</v>
      </c>
      <c r="F1198" s="208" t="s">
        <v>12</v>
      </c>
      <c r="G1198" s="209"/>
      <c r="H1198" s="210"/>
      <c r="I1198" s="209"/>
      <c r="J1198" s="223">
        <v>13487</v>
      </c>
      <c r="K1198" s="224"/>
      <c r="L1198" s="225"/>
      <c r="M1198" s="266">
        <v>1991</v>
      </c>
      <c r="N1198" s="267"/>
      <c r="O1198" s="223">
        <v>0</v>
      </c>
      <c r="P1198" s="225"/>
      <c r="Q1198" s="223">
        <f t="shared" si="71"/>
        <v>13487</v>
      </c>
      <c r="R1198" s="224"/>
      <c r="S1198" s="225"/>
      <c r="T1198" s="223" t="s">
        <v>93</v>
      </c>
      <c r="U1198" s="224"/>
      <c r="V1198" s="224"/>
      <c r="W1198" s="224"/>
      <c r="X1198" s="225"/>
      <c r="Y1198" s="219" t="s">
        <v>414</v>
      </c>
      <c r="Z1198" s="220"/>
      <c r="AA1198" s="22"/>
      <c r="AB1198" s="24"/>
      <c r="AC1198" s="11" t="str">
        <f t="shared" si="72"/>
        <v/>
      </c>
    </row>
    <row r="1199" spans="5:29" hidden="1" x14ac:dyDescent="0.2">
      <c r="E1199" s="20">
        <v>607</v>
      </c>
      <c r="F1199" s="208" t="s">
        <v>12</v>
      </c>
      <c r="G1199" s="209"/>
      <c r="H1199" s="210"/>
      <c r="I1199" s="209"/>
      <c r="J1199" s="198">
        <v>2760</v>
      </c>
      <c r="K1199" s="198"/>
      <c r="L1199" s="198"/>
      <c r="M1199" s="227">
        <v>1991</v>
      </c>
      <c r="N1199" s="227"/>
      <c r="O1199" s="219">
        <v>0</v>
      </c>
      <c r="P1199" s="219"/>
      <c r="Q1199" s="219">
        <f t="shared" si="71"/>
        <v>2760</v>
      </c>
      <c r="R1199" s="219"/>
      <c r="S1199" s="219"/>
      <c r="T1199" s="223" t="s">
        <v>93</v>
      </c>
      <c r="U1199" s="224"/>
      <c r="V1199" s="224"/>
      <c r="W1199" s="224"/>
      <c r="X1199" s="225"/>
      <c r="Y1199" s="223" t="s">
        <v>413</v>
      </c>
      <c r="Z1199" s="232"/>
      <c r="AA1199" s="22"/>
      <c r="AB1199" s="24"/>
      <c r="AC1199" s="11" t="str">
        <f t="shared" si="72"/>
        <v/>
      </c>
    </row>
    <row r="1200" spans="5:29" hidden="1" x14ac:dyDescent="0.2">
      <c r="E1200" s="20">
        <v>608</v>
      </c>
      <c r="F1200" s="208" t="s">
        <v>12</v>
      </c>
      <c r="G1200" s="209"/>
      <c r="H1200" s="210"/>
      <c r="I1200" s="209"/>
      <c r="J1200" s="198">
        <v>34800</v>
      </c>
      <c r="K1200" s="198"/>
      <c r="L1200" s="198"/>
      <c r="M1200" s="227" t="s">
        <v>404</v>
      </c>
      <c r="N1200" s="227"/>
      <c r="O1200" s="219">
        <v>3480</v>
      </c>
      <c r="P1200" s="219"/>
      <c r="Q1200" s="219">
        <f t="shared" si="71"/>
        <v>31320</v>
      </c>
      <c r="R1200" s="219"/>
      <c r="S1200" s="219"/>
      <c r="T1200" s="219" t="s">
        <v>412</v>
      </c>
      <c r="U1200" s="219"/>
      <c r="V1200" s="219"/>
      <c r="W1200" s="219"/>
      <c r="X1200" s="219"/>
      <c r="Y1200" s="223" t="s">
        <v>402</v>
      </c>
      <c r="Z1200" s="232"/>
      <c r="AA1200" s="22"/>
      <c r="AB1200" s="24"/>
      <c r="AC1200" s="11" t="str">
        <f t="shared" si="72"/>
        <v/>
      </c>
    </row>
    <row r="1201" spans="5:29" hidden="1" x14ac:dyDescent="0.2">
      <c r="E1201" s="20">
        <v>609</v>
      </c>
      <c r="F1201" s="208" t="s">
        <v>12</v>
      </c>
      <c r="G1201" s="209"/>
      <c r="H1201" s="210"/>
      <c r="I1201" s="209"/>
      <c r="J1201" s="198">
        <v>30800</v>
      </c>
      <c r="K1201" s="198"/>
      <c r="L1201" s="198"/>
      <c r="M1201" s="227" t="s">
        <v>404</v>
      </c>
      <c r="N1201" s="227"/>
      <c r="O1201" s="219">
        <v>3080</v>
      </c>
      <c r="P1201" s="219"/>
      <c r="Q1201" s="219">
        <f t="shared" ref="Q1201:Q1232" si="73">J1201-O1201</f>
        <v>27720</v>
      </c>
      <c r="R1201" s="219"/>
      <c r="S1201" s="219"/>
      <c r="T1201" s="219" t="s">
        <v>411</v>
      </c>
      <c r="U1201" s="219"/>
      <c r="V1201" s="219"/>
      <c r="W1201" s="219"/>
      <c r="X1201" s="219"/>
      <c r="Y1201" s="223" t="s">
        <v>402</v>
      </c>
      <c r="Z1201" s="232"/>
      <c r="AA1201" s="22"/>
      <c r="AB1201" s="24"/>
      <c r="AC1201" s="11" t="str">
        <f t="shared" si="72"/>
        <v/>
      </c>
    </row>
    <row r="1202" spans="5:29" hidden="1" x14ac:dyDescent="0.2">
      <c r="E1202" s="20">
        <v>610</v>
      </c>
      <c r="F1202" s="208" t="s">
        <v>12</v>
      </c>
      <c r="G1202" s="209"/>
      <c r="H1202" s="210"/>
      <c r="I1202" s="209"/>
      <c r="J1202" s="198">
        <v>108560</v>
      </c>
      <c r="K1202" s="198"/>
      <c r="L1202" s="198"/>
      <c r="M1202" s="227" t="s">
        <v>404</v>
      </c>
      <c r="N1202" s="227"/>
      <c r="O1202" s="219">
        <v>10856</v>
      </c>
      <c r="P1202" s="219"/>
      <c r="Q1202" s="219">
        <f t="shared" si="73"/>
        <v>97704</v>
      </c>
      <c r="R1202" s="219"/>
      <c r="S1202" s="219"/>
      <c r="T1202" s="219" t="s">
        <v>410</v>
      </c>
      <c r="U1202" s="219"/>
      <c r="V1202" s="219"/>
      <c r="W1202" s="219"/>
      <c r="X1202" s="219"/>
      <c r="Y1202" s="223" t="s">
        <v>402</v>
      </c>
      <c r="Z1202" s="232"/>
      <c r="AA1202" s="22"/>
      <c r="AB1202" s="24"/>
      <c r="AC1202" s="11" t="str">
        <f t="shared" si="72"/>
        <v/>
      </c>
    </row>
    <row r="1203" spans="5:29" hidden="1" x14ac:dyDescent="0.2">
      <c r="E1203" s="20">
        <v>611</v>
      </c>
      <c r="F1203" s="208" t="s">
        <v>12</v>
      </c>
      <c r="G1203" s="209"/>
      <c r="H1203" s="210"/>
      <c r="I1203" s="209"/>
      <c r="J1203" s="198">
        <v>28800</v>
      </c>
      <c r="K1203" s="198"/>
      <c r="L1203" s="198"/>
      <c r="M1203" s="227" t="s">
        <v>404</v>
      </c>
      <c r="N1203" s="227"/>
      <c r="O1203" s="219">
        <v>2880</v>
      </c>
      <c r="P1203" s="219"/>
      <c r="Q1203" s="219">
        <f t="shared" si="73"/>
        <v>25920</v>
      </c>
      <c r="R1203" s="219"/>
      <c r="S1203" s="219"/>
      <c r="T1203" s="219" t="s">
        <v>409</v>
      </c>
      <c r="U1203" s="219"/>
      <c r="V1203" s="219"/>
      <c r="W1203" s="219"/>
      <c r="X1203" s="219"/>
      <c r="Y1203" s="223" t="s">
        <v>402</v>
      </c>
      <c r="Z1203" s="232"/>
      <c r="AA1203" s="22"/>
      <c r="AB1203" s="24"/>
      <c r="AC1203" s="11" t="str">
        <f t="shared" si="72"/>
        <v/>
      </c>
    </row>
    <row r="1204" spans="5:29" hidden="1" x14ac:dyDescent="0.2">
      <c r="E1204" s="20">
        <v>612</v>
      </c>
      <c r="F1204" s="208" t="s">
        <v>12</v>
      </c>
      <c r="G1204" s="209"/>
      <c r="H1204" s="210"/>
      <c r="I1204" s="209"/>
      <c r="J1204" s="198">
        <v>71040</v>
      </c>
      <c r="K1204" s="198"/>
      <c r="L1204" s="198"/>
      <c r="M1204" s="227" t="s">
        <v>404</v>
      </c>
      <c r="N1204" s="227"/>
      <c r="O1204" s="219">
        <v>7104</v>
      </c>
      <c r="P1204" s="219"/>
      <c r="Q1204" s="219">
        <f t="shared" si="73"/>
        <v>63936</v>
      </c>
      <c r="R1204" s="219"/>
      <c r="S1204" s="219"/>
      <c r="T1204" s="219" t="s">
        <v>408</v>
      </c>
      <c r="U1204" s="219"/>
      <c r="V1204" s="219"/>
      <c r="W1204" s="219"/>
      <c r="X1204" s="219"/>
      <c r="Y1204" s="223" t="s">
        <v>402</v>
      </c>
      <c r="Z1204" s="232"/>
      <c r="AA1204" s="22"/>
      <c r="AB1204" s="24"/>
      <c r="AC1204" s="11" t="str">
        <f t="shared" si="72"/>
        <v/>
      </c>
    </row>
    <row r="1205" spans="5:29" hidden="1" x14ac:dyDescent="0.2">
      <c r="E1205" s="20">
        <v>613</v>
      </c>
      <c r="F1205" s="208" t="s">
        <v>12</v>
      </c>
      <c r="G1205" s="209"/>
      <c r="H1205" s="210"/>
      <c r="I1205" s="209"/>
      <c r="J1205" s="198">
        <v>88320</v>
      </c>
      <c r="K1205" s="198"/>
      <c r="L1205" s="198"/>
      <c r="M1205" s="227" t="s">
        <v>404</v>
      </c>
      <c r="N1205" s="227"/>
      <c r="O1205" s="219">
        <v>8832</v>
      </c>
      <c r="P1205" s="219"/>
      <c r="Q1205" s="219">
        <f t="shared" si="73"/>
        <v>79488</v>
      </c>
      <c r="R1205" s="219"/>
      <c r="S1205" s="219"/>
      <c r="T1205" s="223" t="s">
        <v>407</v>
      </c>
      <c r="U1205" s="224"/>
      <c r="V1205" s="224"/>
      <c r="W1205" s="224"/>
      <c r="X1205" s="225"/>
      <c r="Y1205" s="223" t="s">
        <v>402</v>
      </c>
      <c r="Z1205" s="232"/>
      <c r="AA1205" s="22"/>
      <c r="AB1205" s="24"/>
      <c r="AC1205" s="11" t="str">
        <f t="shared" si="72"/>
        <v/>
      </c>
    </row>
    <row r="1206" spans="5:29" hidden="1" x14ac:dyDescent="0.2">
      <c r="E1206" s="20">
        <v>614</v>
      </c>
      <c r="F1206" s="208" t="s">
        <v>12</v>
      </c>
      <c r="G1206" s="209"/>
      <c r="H1206" s="210"/>
      <c r="I1206" s="209"/>
      <c r="J1206" s="198">
        <v>104040</v>
      </c>
      <c r="K1206" s="198"/>
      <c r="L1206" s="198"/>
      <c r="M1206" s="227" t="s">
        <v>404</v>
      </c>
      <c r="N1206" s="227"/>
      <c r="O1206" s="219">
        <v>10404</v>
      </c>
      <c r="P1206" s="219"/>
      <c r="Q1206" s="219">
        <f t="shared" si="73"/>
        <v>93636</v>
      </c>
      <c r="R1206" s="219"/>
      <c r="S1206" s="219"/>
      <c r="T1206" s="223" t="s">
        <v>406</v>
      </c>
      <c r="U1206" s="224"/>
      <c r="V1206" s="224"/>
      <c r="W1206" s="224"/>
      <c r="X1206" s="225"/>
      <c r="Y1206" s="223" t="s">
        <v>402</v>
      </c>
      <c r="Z1206" s="232"/>
      <c r="AA1206" s="22"/>
      <c r="AB1206" s="24"/>
      <c r="AC1206" s="11" t="str">
        <f t="shared" si="72"/>
        <v/>
      </c>
    </row>
    <row r="1207" spans="5:29" hidden="1" x14ac:dyDescent="0.2">
      <c r="E1207" s="20">
        <v>615</v>
      </c>
      <c r="F1207" s="208" t="s">
        <v>12</v>
      </c>
      <c r="G1207" s="209"/>
      <c r="H1207" s="210"/>
      <c r="I1207" s="209"/>
      <c r="J1207" s="198">
        <v>37440</v>
      </c>
      <c r="K1207" s="198"/>
      <c r="L1207" s="198"/>
      <c r="M1207" s="227" t="s">
        <v>404</v>
      </c>
      <c r="N1207" s="227"/>
      <c r="O1207" s="219">
        <v>3744</v>
      </c>
      <c r="P1207" s="219"/>
      <c r="Q1207" s="219">
        <f t="shared" si="73"/>
        <v>33696</v>
      </c>
      <c r="R1207" s="219"/>
      <c r="S1207" s="219"/>
      <c r="T1207" s="219" t="s">
        <v>405</v>
      </c>
      <c r="U1207" s="219"/>
      <c r="V1207" s="219"/>
      <c r="W1207" s="219"/>
      <c r="X1207" s="219"/>
      <c r="Y1207" s="223" t="s">
        <v>402</v>
      </c>
      <c r="Z1207" s="232"/>
      <c r="AA1207" s="22"/>
      <c r="AB1207" s="24"/>
      <c r="AC1207" s="11" t="str">
        <f t="shared" si="72"/>
        <v/>
      </c>
    </row>
    <row r="1208" spans="5:29" hidden="1" x14ac:dyDescent="0.2">
      <c r="E1208" s="20">
        <v>616</v>
      </c>
      <c r="F1208" s="208" t="s">
        <v>12</v>
      </c>
      <c r="G1208" s="209"/>
      <c r="H1208" s="210"/>
      <c r="I1208" s="209"/>
      <c r="J1208" s="198">
        <v>25480</v>
      </c>
      <c r="K1208" s="198"/>
      <c r="L1208" s="198"/>
      <c r="M1208" s="227" t="s">
        <v>404</v>
      </c>
      <c r="N1208" s="227"/>
      <c r="O1208" s="219">
        <v>2548</v>
      </c>
      <c r="P1208" s="219"/>
      <c r="Q1208" s="219">
        <f t="shared" si="73"/>
        <v>22932</v>
      </c>
      <c r="R1208" s="219"/>
      <c r="S1208" s="219"/>
      <c r="T1208" s="219" t="s">
        <v>403</v>
      </c>
      <c r="U1208" s="219"/>
      <c r="V1208" s="219"/>
      <c r="W1208" s="219"/>
      <c r="X1208" s="219"/>
      <c r="Y1208" s="223" t="s">
        <v>402</v>
      </c>
      <c r="Z1208" s="232"/>
      <c r="AA1208" s="22"/>
      <c r="AB1208" s="24"/>
      <c r="AC1208" s="11" t="str">
        <f t="shared" si="72"/>
        <v/>
      </c>
    </row>
    <row r="1209" spans="5:29" hidden="1" x14ac:dyDescent="0.2">
      <c r="E1209" s="20">
        <v>617</v>
      </c>
      <c r="F1209" s="208" t="s">
        <v>12</v>
      </c>
      <c r="G1209" s="209"/>
      <c r="H1209" s="210"/>
      <c r="I1209" s="209"/>
      <c r="J1209" s="198">
        <v>13300</v>
      </c>
      <c r="K1209" s="198"/>
      <c r="L1209" s="198"/>
      <c r="M1209" s="227">
        <v>1998</v>
      </c>
      <c r="N1209" s="227"/>
      <c r="O1209" s="219">
        <v>0</v>
      </c>
      <c r="P1209" s="219"/>
      <c r="Q1209" s="219">
        <f t="shared" si="73"/>
        <v>13300</v>
      </c>
      <c r="R1209" s="219"/>
      <c r="S1209" s="219"/>
      <c r="T1209" s="223" t="s">
        <v>400</v>
      </c>
      <c r="U1209" s="224"/>
      <c r="V1209" s="224"/>
      <c r="W1209" s="224"/>
      <c r="X1209" s="225"/>
      <c r="Y1209" s="223" t="s">
        <v>401</v>
      </c>
      <c r="Z1209" s="232"/>
      <c r="AA1209" s="22"/>
      <c r="AB1209" s="24"/>
      <c r="AC1209" s="11" t="str">
        <f t="shared" si="72"/>
        <v/>
      </c>
    </row>
    <row r="1210" spans="5:29" hidden="1" x14ac:dyDescent="0.2">
      <c r="E1210" s="20">
        <v>618</v>
      </c>
      <c r="F1210" s="208" t="s">
        <v>12</v>
      </c>
      <c r="G1210" s="209"/>
      <c r="H1210" s="210"/>
      <c r="I1210" s="209"/>
      <c r="J1210" s="198">
        <v>10080</v>
      </c>
      <c r="K1210" s="198"/>
      <c r="L1210" s="198"/>
      <c r="M1210" s="227">
        <v>1999</v>
      </c>
      <c r="N1210" s="227"/>
      <c r="O1210" s="219">
        <v>0</v>
      </c>
      <c r="P1210" s="219"/>
      <c r="Q1210" s="219">
        <f t="shared" si="73"/>
        <v>10080</v>
      </c>
      <c r="R1210" s="219"/>
      <c r="S1210" s="219"/>
      <c r="T1210" s="223" t="s">
        <v>400</v>
      </c>
      <c r="U1210" s="224"/>
      <c r="V1210" s="224"/>
      <c r="W1210" s="224"/>
      <c r="X1210" s="225"/>
      <c r="Y1210" s="219" t="s">
        <v>399</v>
      </c>
      <c r="Z1210" s="220"/>
      <c r="AA1210" s="22"/>
      <c r="AB1210" s="24"/>
      <c r="AC1210" s="11" t="str">
        <f t="shared" si="72"/>
        <v/>
      </c>
    </row>
    <row r="1211" spans="5:29" hidden="1" x14ac:dyDescent="0.2">
      <c r="E1211" s="20">
        <v>619</v>
      </c>
      <c r="F1211" s="208" t="s">
        <v>12</v>
      </c>
      <c r="G1211" s="209"/>
      <c r="H1211" s="210"/>
      <c r="I1211" s="209"/>
      <c r="J1211" s="198">
        <v>100000</v>
      </c>
      <c r="K1211" s="198"/>
      <c r="L1211" s="198"/>
      <c r="M1211" s="227" t="s">
        <v>398</v>
      </c>
      <c r="N1211" s="227"/>
      <c r="O1211" s="219">
        <v>0</v>
      </c>
      <c r="P1211" s="219"/>
      <c r="Q1211" s="219">
        <f t="shared" si="73"/>
        <v>100000</v>
      </c>
      <c r="R1211" s="219"/>
      <c r="S1211" s="219"/>
      <c r="T1211" s="223" t="s">
        <v>204</v>
      </c>
      <c r="U1211" s="224"/>
      <c r="V1211" s="224"/>
      <c r="W1211" s="224"/>
      <c r="X1211" s="225"/>
      <c r="Y1211" s="219" t="s">
        <v>397</v>
      </c>
      <c r="Z1211" s="220"/>
      <c r="AA1211" s="22"/>
      <c r="AB1211" s="24"/>
      <c r="AC1211" s="11" t="str">
        <f t="shared" si="72"/>
        <v/>
      </c>
    </row>
    <row r="1212" spans="5:29" hidden="1" x14ac:dyDescent="0.2">
      <c r="E1212" s="20">
        <v>620</v>
      </c>
      <c r="F1212" s="208" t="s">
        <v>12</v>
      </c>
      <c r="G1212" s="209"/>
      <c r="H1212" s="210"/>
      <c r="I1212" s="209"/>
      <c r="J1212" s="198">
        <v>100000</v>
      </c>
      <c r="K1212" s="198"/>
      <c r="L1212" s="198"/>
      <c r="M1212" s="227" t="s">
        <v>398</v>
      </c>
      <c r="N1212" s="227"/>
      <c r="O1212" s="219">
        <v>0</v>
      </c>
      <c r="P1212" s="219"/>
      <c r="Q1212" s="219">
        <f t="shared" si="73"/>
        <v>100000</v>
      </c>
      <c r="R1212" s="219"/>
      <c r="S1212" s="219"/>
      <c r="T1212" s="219" t="s">
        <v>203</v>
      </c>
      <c r="U1212" s="219"/>
      <c r="V1212" s="219"/>
      <c r="W1212" s="219"/>
      <c r="X1212" s="219"/>
      <c r="Y1212" s="219" t="s">
        <v>397</v>
      </c>
      <c r="Z1212" s="220"/>
      <c r="AA1212" s="22"/>
      <c r="AB1212" s="24"/>
      <c r="AC1212" s="11" t="str">
        <f t="shared" si="72"/>
        <v/>
      </c>
    </row>
    <row r="1213" spans="5:29" hidden="1" x14ac:dyDescent="0.2">
      <c r="E1213" s="20">
        <v>621</v>
      </c>
      <c r="F1213" s="208" t="s">
        <v>12</v>
      </c>
      <c r="G1213" s="209"/>
      <c r="H1213" s="210"/>
      <c r="I1213" s="209"/>
      <c r="J1213" s="198">
        <v>100000</v>
      </c>
      <c r="K1213" s="198"/>
      <c r="L1213" s="198"/>
      <c r="M1213" s="227" t="s">
        <v>398</v>
      </c>
      <c r="N1213" s="227"/>
      <c r="O1213" s="219">
        <v>0</v>
      </c>
      <c r="P1213" s="219"/>
      <c r="Q1213" s="219">
        <f t="shared" si="73"/>
        <v>100000</v>
      </c>
      <c r="R1213" s="219"/>
      <c r="S1213" s="219"/>
      <c r="T1213" s="219" t="s">
        <v>396</v>
      </c>
      <c r="U1213" s="219"/>
      <c r="V1213" s="219"/>
      <c r="W1213" s="219"/>
      <c r="X1213" s="219"/>
      <c r="Y1213" s="219" t="s">
        <v>397</v>
      </c>
      <c r="Z1213" s="220"/>
      <c r="AA1213" s="22"/>
      <c r="AB1213" s="24"/>
      <c r="AC1213" s="11" t="str">
        <f t="shared" si="72"/>
        <v/>
      </c>
    </row>
    <row r="1214" spans="5:29" hidden="1" x14ac:dyDescent="0.2">
      <c r="E1214" s="20">
        <v>622</v>
      </c>
      <c r="F1214" s="208" t="s">
        <v>12</v>
      </c>
      <c r="G1214" s="209"/>
      <c r="H1214" s="210"/>
      <c r="I1214" s="209"/>
      <c r="J1214" s="198">
        <v>100000</v>
      </c>
      <c r="K1214" s="198"/>
      <c r="L1214" s="198"/>
      <c r="M1214" s="227" t="s">
        <v>398</v>
      </c>
      <c r="N1214" s="227"/>
      <c r="O1214" s="219">
        <v>0</v>
      </c>
      <c r="P1214" s="219"/>
      <c r="Q1214" s="219">
        <f t="shared" si="73"/>
        <v>100000</v>
      </c>
      <c r="R1214" s="219"/>
      <c r="S1214" s="219"/>
      <c r="T1214" s="219" t="s">
        <v>201</v>
      </c>
      <c r="U1214" s="219"/>
      <c r="V1214" s="219"/>
      <c r="W1214" s="219"/>
      <c r="X1214" s="219"/>
      <c r="Y1214" s="219" t="s">
        <v>397</v>
      </c>
      <c r="Z1214" s="220"/>
      <c r="AA1214" s="22"/>
      <c r="AB1214" s="24"/>
      <c r="AC1214" s="11" t="str">
        <f t="shared" si="72"/>
        <v/>
      </c>
    </row>
    <row r="1215" spans="5:29" hidden="1" x14ac:dyDescent="0.2">
      <c r="E1215" s="20">
        <v>623</v>
      </c>
      <c r="F1215" s="208" t="s">
        <v>12</v>
      </c>
      <c r="G1215" s="209"/>
      <c r="H1215" s="210"/>
      <c r="I1215" s="209"/>
      <c r="J1215" s="198">
        <v>40000</v>
      </c>
      <c r="K1215" s="198"/>
      <c r="L1215" s="198"/>
      <c r="M1215" s="227" t="s">
        <v>398</v>
      </c>
      <c r="N1215" s="227"/>
      <c r="O1215" s="219">
        <v>0</v>
      </c>
      <c r="P1215" s="219"/>
      <c r="Q1215" s="219">
        <f t="shared" si="73"/>
        <v>40000</v>
      </c>
      <c r="R1215" s="219"/>
      <c r="S1215" s="219"/>
      <c r="T1215" s="219" t="s">
        <v>199</v>
      </c>
      <c r="U1215" s="219"/>
      <c r="V1215" s="219"/>
      <c r="W1215" s="219"/>
      <c r="X1215" s="219"/>
      <c r="Y1215" s="219" t="s">
        <v>397</v>
      </c>
      <c r="Z1215" s="220"/>
      <c r="AA1215" s="22"/>
      <c r="AB1215" s="24"/>
      <c r="AC1215" s="11" t="str">
        <f t="shared" si="72"/>
        <v/>
      </c>
    </row>
    <row r="1216" spans="5:29" hidden="1" x14ac:dyDescent="0.2">
      <c r="E1216" s="20">
        <v>624</v>
      </c>
      <c r="F1216" s="208" t="s">
        <v>12</v>
      </c>
      <c r="G1216" s="209"/>
      <c r="H1216" s="210"/>
      <c r="I1216" s="209"/>
      <c r="J1216" s="198">
        <v>2040</v>
      </c>
      <c r="K1216" s="198"/>
      <c r="L1216" s="198"/>
      <c r="M1216" s="227" t="s">
        <v>395</v>
      </c>
      <c r="N1216" s="227"/>
      <c r="O1216" s="219">
        <v>0</v>
      </c>
      <c r="P1216" s="219"/>
      <c r="Q1216" s="219">
        <f t="shared" si="73"/>
        <v>2040</v>
      </c>
      <c r="R1216" s="219"/>
      <c r="S1216" s="219"/>
      <c r="T1216" s="223" t="s">
        <v>204</v>
      </c>
      <c r="U1216" s="224"/>
      <c r="V1216" s="224"/>
      <c r="W1216" s="224"/>
      <c r="X1216" s="225"/>
      <c r="Y1216" s="219" t="s">
        <v>394</v>
      </c>
      <c r="Z1216" s="220"/>
      <c r="AA1216" s="22"/>
      <c r="AB1216" s="24"/>
      <c r="AC1216" s="11" t="str">
        <f t="shared" si="72"/>
        <v/>
      </c>
    </row>
    <row r="1217" spans="5:29" hidden="1" x14ac:dyDescent="0.2">
      <c r="E1217" s="20">
        <v>625</v>
      </c>
      <c r="F1217" s="208" t="s">
        <v>12</v>
      </c>
      <c r="G1217" s="209"/>
      <c r="H1217" s="210"/>
      <c r="I1217" s="209"/>
      <c r="J1217" s="198">
        <v>24240</v>
      </c>
      <c r="K1217" s="198"/>
      <c r="L1217" s="198"/>
      <c r="M1217" s="227" t="s">
        <v>395</v>
      </c>
      <c r="N1217" s="227"/>
      <c r="O1217" s="219">
        <v>0</v>
      </c>
      <c r="P1217" s="219"/>
      <c r="Q1217" s="219">
        <f t="shared" si="73"/>
        <v>24240</v>
      </c>
      <c r="R1217" s="219"/>
      <c r="S1217" s="219"/>
      <c r="T1217" s="219" t="s">
        <v>203</v>
      </c>
      <c r="U1217" s="219"/>
      <c r="V1217" s="219"/>
      <c r="W1217" s="219"/>
      <c r="X1217" s="219"/>
      <c r="Y1217" s="219" t="s">
        <v>394</v>
      </c>
      <c r="Z1217" s="220"/>
      <c r="AA1217" s="22"/>
      <c r="AB1217" s="24"/>
      <c r="AC1217" s="11" t="str">
        <f t="shared" si="72"/>
        <v/>
      </c>
    </row>
    <row r="1218" spans="5:29" hidden="1" x14ac:dyDescent="0.2">
      <c r="E1218" s="20">
        <v>626</v>
      </c>
      <c r="F1218" s="208" t="s">
        <v>12</v>
      </c>
      <c r="G1218" s="209"/>
      <c r="H1218" s="210"/>
      <c r="I1218" s="209"/>
      <c r="J1218" s="198">
        <v>5920</v>
      </c>
      <c r="K1218" s="198"/>
      <c r="L1218" s="198"/>
      <c r="M1218" s="227" t="s">
        <v>395</v>
      </c>
      <c r="N1218" s="227"/>
      <c r="O1218" s="219">
        <v>0</v>
      </c>
      <c r="P1218" s="219"/>
      <c r="Q1218" s="219">
        <f t="shared" si="73"/>
        <v>5920</v>
      </c>
      <c r="R1218" s="219"/>
      <c r="S1218" s="219"/>
      <c r="T1218" s="219" t="s">
        <v>396</v>
      </c>
      <c r="U1218" s="219"/>
      <c r="V1218" s="219"/>
      <c r="W1218" s="219"/>
      <c r="X1218" s="219"/>
      <c r="Y1218" s="219" t="s">
        <v>394</v>
      </c>
      <c r="Z1218" s="220"/>
      <c r="AA1218" s="22"/>
      <c r="AB1218" s="24"/>
      <c r="AC1218" s="11" t="str">
        <f t="shared" si="72"/>
        <v/>
      </c>
    </row>
    <row r="1219" spans="5:29" hidden="1" x14ac:dyDescent="0.2">
      <c r="E1219" s="20">
        <v>627</v>
      </c>
      <c r="F1219" s="208" t="s">
        <v>12</v>
      </c>
      <c r="G1219" s="209"/>
      <c r="H1219" s="210"/>
      <c r="I1219" s="209"/>
      <c r="J1219" s="198">
        <v>3280</v>
      </c>
      <c r="K1219" s="198"/>
      <c r="L1219" s="198"/>
      <c r="M1219" s="227" t="s">
        <v>395</v>
      </c>
      <c r="N1219" s="227"/>
      <c r="O1219" s="219">
        <v>0</v>
      </c>
      <c r="P1219" s="219"/>
      <c r="Q1219" s="219">
        <f t="shared" si="73"/>
        <v>3280</v>
      </c>
      <c r="R1219" s="219"/>
      <c r="S1219" s="219"/>
      <c r="T1219" s="219" t="s">
        <v>201</v>
      </c>
      <c r="U1219" s="219"/>
      <c r="V1219" s="219"/>
      <c r="W1219" s="219"/>
      <c r="X1219" s="219"/>
      <c r="Y1219" s="219" t="s">
        <v>394</v>
      </c>
      <c r="Z1219" s="220"/>
      <c r="AA1219" s="22"/>
      <c r="AB1219" s="24"/>
      <c r="AC1219" s="11" t="str">
        <f t="shared" si="72"/>
        <v/>
      </c>
    </row>
    <row r="1220" spans="5:29" hidden="1" x14ac:dyDescent="0.2">
      <c r="E1220" s="20">
        <v>628</v>
      </c>
      <c r="F1220" s="208" t="s">
        <v>12</v>
      </c>
      <c r="G1220" s="209"/>
      <c r="H1220" s="210"/>
      <c r="I1220" s="209"/>
      <c r="J1220" s="198">
        <v>760</v>
      </c>
      <c r="K1220" s="198"/>
      <c r="L1220" s="198"/>
      <c r="M1220" s="227" t="s">
        <v>395</v>
      </c>
      <c r="N1220" s="227"/>
      <c r="O1220" s="219">
        <v>0</v>
      </c>
      <c r="P1220" s="219"/>
      <c r="Q1220" s="219">
        <f t="shared" si="73"/>
        <v>760</v>
      </c>
      <c r="R1220" s="219"/>
      <c r="S1220" s="219"/>
      <c r="T1220" s="219" t="s">
        <v>199</v>
      </c>
      <c r="U1220" s="219"/>
      <c r="V1220" s="219"/>
      <c r="W1220" s="219"/>
      <c r="X1220" s="219"/>
      <c r="Y1220" s="219" t="s">
        <v>394</v>
      </c>
      <c r="Z1220" s="220"/>
      <c r="AA1220" s="22"/>
      <c r="AB1220" s="24"/>
      <c r="AC1220" s="11" t="str">
        <f t="shared" si="72"/>
        <v/>
      </c>
    </row>
    <row r="1221" spans="5:29" hidden="1" x14ac:dyDescent="0.2">
      <c r="E1221" s="20">
        <v>629</v>
      </c>
      <c r="F1221" s="208" t="s">
        <v>12</v>
      </c>
      <c r="G1221" s="209"/>
      <c r="H1221" s="210"/>
      <c r="I1221" s="209"/>
      <c r="J1221" s="198">
        <v>17120</v>
      </c>
      <c r="K1221" s="198"/>
      <c r="L1221" s="198"/>
      <c r="M1221" s="227">
        <v>2009</v>
      </c>
      <c r="N1221" s="227"/>
      <c r="O1221" s="219">
        <v>0</v>
      </c>
      <c r="P1221" s="219"/>
      <c r="Q1221" s="219">
        <f t="shared" si="73"/>
        <v>17120</v>
      </c>
      <c r="R1221" s="219"/>
      <c r="S1221" s="219"/>
      <c r="T1221" s="223" t="s">
        <v>188</v>
      </c>
      <c r="U1221" s="224"/>
      <c r="V1221" s="224"/>
      <c r="W1221" s="224"/>
      <c r="X1221" s="225"/>
      <c r="Y1221" s="223" t="s">
        <v>393</v>
      </c>
      <c r="Z1221" s="232"/>
      <c r="AA1221" s="22"/>
      <c r="AB1221" s="24"/>
      <c r="AC1221" s="11" t="str">
        <f t="shared" si="72"/>
        <v/>
      </c>
    </row>
    <row r="1222" spans="5:29" hidden="1" x14ac:dyDescent="0.2">
      <c r="E1222" s="20">
        <v>630</v>
      </c>
      <c r="F1222" s="208" t="s">
        <v>12</v>
      </c>
      <c r="G1222" s="209"/>
      <c r="H1222" s="210"/>
      <c r="I1222" s="209"/>
      <c r="J1222" s="198">
        <v>38960</v>
      </c>
      <c r="K1222" s="198"/>
      <c r="L1222" s="198"/>
      <c r="M1222" s="227">
        <v>2009</v>
      </c>
      <c r="N1222" s="227"/>
      <c r="O1222" s="219">
        <v>0</v>
      </c>
      <c r="P1222" s="219"/>
      <c r="Q1222" s="219">
        <f t="shared" si="73"/>
        <v>38960</v>
      </c>
      <c r="R1222" s="219"/>
      <c r="S1222" s="219"/>
      <c r="T1222" s="223" t="s">
        <v>188</v>
      </c>
      <c r="U1222" s="224"/>
      <c r="V1222" s="224"/>
      <c r="W1222" s="224"/>
      <c r="X1222" s="225"/>
      <c r="Y1222" s="223" t="s">
        <v>393</v>
      </c>
      <c r="Z1222" s="232"/>
      <c r="AA1222" s="22"/>
      <c r="AB1222" s="24"/>
      <c r="AC1222" s="11" t="str">
        <f t="shared" si="72"/>
        <v/>
      </c>
    </row>
    <row r="1223" spans="5:29" hidden="1" x14ac:dyDescent="0.2">
      <c r="E1223" s="20">
        <v>631</v>
      </c>
      <c r="F1223" s="208" t="s">
        <v>12</v>
      </c>
      <c r="G1223" s="209"/>
      <c r="H1223" s="210"/>
      <c r="I1223" s="209"/>
      <c r="J1223" s="198">
        <v>19600</v>
      </c>
      <c r="K1223" s="198"/>
      <c r="L1223" s="198"/>
      <c r="M1223" s="227">
        <v>2009</v>
      </c>
      <c r="N1223" s="227"/>
      <c r="O1223" s="219">
        <v>0</v>
      </c>
      <c r="P1223" s="219"/>
      <c r="Q1223" s="219">
        <f t="shared" si="73"/>
        <v>19600</v>
      </c>
      <c r="R1223" s="219"/>
      <c r="S1223" s="219"/>
      <c r="T1223" s="223" t="s">
        <v>188</v>
      </c>
      <c r="U1223" s="224"/>
      <c r="V1223" s="224"/>
      <c r="W1223" s="224"/>
      <c r="X1223" s="225"/>
      <c r="Y1223" s="223" t="s">
        <v>393</v>
      </c>
      <c r="Z1223" s="232"/>
      <c r="AA1223" s="22"/>
      <c r="AB1223" s="24"/>
      <c r="AC1223" s="11" t="str">
        <f t="shared" si="72"/>
        <v/>
      </c>
    </row>
    <row r="1224" spans="5:29" hidden="1" x14ac:dyDescent="0.2">
      <c r="E1224" s="20">
        <v>632</v>
      </c>
      <c r="F1224" s="208" t="s">
        <v>12</v>
      </c>
      <c r="G1224" s="209"/>
      <c r="H1224" s="210"/>
      <c r="I1224" s="209"/>
      <c r="J1224" s="198">
        <v>100800</v>
      </c>
      <c r="K1224" s="198"/>
      <c r="L1224" s="198"/>
      <c r="M1224" s="227">
        <v>2011</v>
      </c>
      <c r="N1224" s="227"/>
      <c r="O1224" s="219">
        <v>0</v>
      </c>
      <c r="P1224" s="219"/>
      <c r="Q1224" s="219">
        <f t="shared" si="73"/>
        <v>100800</v>
      </c>
      <c r="R1224" s="219"/>
      <c r="S1224" s="219"/>
      <c r="T1224" s="219" t="s">
        <v>102</v>
      </c>
      <c r="U1224" s="219"/>
      <c r="V1224" s="219"/>
      <c r="W1224" s="219"/>
      <c r="X1224" s="219"/>
      <c r="Y1224" s="223" t="s">
        <v>392</v>
      </c>
      <c r="Z1224" s="232"/>
      <c r="AA1224" s="22"/>
      <c r="AB1224" s="24"/>
      <c r="AC1224" s="11" t="str">
        <f t="shared" si="72"/>
        <v/>
      </c>
    </row>
    <row r="1225" spans="5:29" hidden="1" x14ac:dyDescent="0.2">
      <c r="E1225" s="20">
        <v>633</v>
      </c>
      <c r="F1225" s="208" t="s">
        <v>12</v>
      </c>
      <c r="G1225" s="209"/>
      <c r="H1225" s="210"/>
      <c r="I1225" s="209"/>
      <c r="J1225" s="198">
        <v>36750</v>
      </c>
      <c r="K1225" s="198"/>
      <c r="L1225" s="198"/>
      <c r="M1225" s="227">
        <v>1966</v>
      </c>
      <c r="N1225" s="227"/>
      <c r="O1225" s="219">
        <v>0</v>
      </c>
      <c r="P1225" s="219"/>
      <c r="Q1225" s="219">
        <f t="shared" si="73"/>
        <v>36750</v>
      </c>
      <c r="R1225" s="219"/>
      <c r="S1225" s="219"/>
      <c r="T1225" s="219" t="s">
        <v>76</v>
      </c>
      <c r="U1225" s="219"/>
      <c r="V1225" s="219"/>
      <c r="W1225" s="219"/>
      <c r="X1225" s="219"/>
      <c r="Y1225" s="223" t="s">
        <v>391</v>
      </c>
      <c r="Z1225" s="232"/>
      <c r="AA1225" s="22"/>
      <c r="AB1225" s="11"/>
      <c r="AC1225" s="11" t="str">
        <f t="shared" si="72"/>
        <v/>
      </c>
    </row>
    <row r="1226" spans="5:29" hidden="1" x14ac:dyDescent="0.2">
      <c r="E1226" s="20">
        <v>634</v>
      </c>
      <c r="F1226" s="208" t="s">
        <v>12</v>
      </c>
      <c r="G1226" s="209"/>
      <c r="H1226" s="210"/>
      <c r="I1226" s="209"/>
      <c r="J1226" s="198">
        <v>57750</v>
      </c>
      <c r="K1226" s="198"/>
      <c r="L1226" s="198"/>
      <c r="M1226" s="227">
        <v>1722</v>
      </c>
      <c r="N1226" s="227"/>
      <c r="O1226" s="219">
        <v>0</v>
      </c>
      <c r="P1226" s="219"/>
      <c r="Q1226" s="219">
        <f t="shared" si="73"/>
        <v>57750</v>
      </c>
      <c r="R1226" s="219"/>
      <c r="S1226" s="219"/>
      <c r="T1226" s="219" t="s">
        <v>389</v>
      </c>
      <c r="U1226" s="219"/>
      <c r="V1226" s="219"/>
      <c r="W1226" s="219"/>
      <c r="X1226" s="219"/>
      <c r="Y1226" s="223" t="s">
        <v>390</v>
      </c>
      <c r="Z1226" s="232"/>
      <c r="AA1226" s="22"/>
      <c r="AB1226" s="11"/>
      <c r="AC1226" s="11" t="str">
        <f t="shared" si="72"/>
        <v/>
      </c>
    </row>
    <row r="1227" spans="5:29" hidden="1" x14ac:dyDescent="0.2">
      <c r="E1227" s="20">
        <v>635</v>
      </c>
      <c r="F1227" s="208" t="s">
        <v>12</v>
      </c>
      <c r="G1227" s="209"/>
      <c r="H1227" s="210"/>
      <c r="I1227" s="209"/>
      <c r="J1227" s="198">
        <v>57750</v>
      </c>
      <c r="K1227" s="198"/>
      <c r="L1227" s="198"/>
      <c r="M1227" s="227">
        <v>2012</v>
      </c>
      <c r="N1227" s="227"/>
      <c r="O1227" s="219">
        <v>0</v>
      </c>
      <c r="P1227" s="219"/>
      <c r="Q1227" s="219">
        <f t="shared" si="73"/>
        <v>57750</v>
      </c>
      <c r="R1227" s="219"/>
      <c r="S1227" s="219"/>
      <c r="T1227" s="219" t="s">
        <v>389</v>
      </c>
      <c r="U1227" s="219"/>
      <c r="V1227" s="219"/>
      <c r="W1227" s="219"/>
      <c r="X1227" s="219"/>
      <c r="Y1227" s="223" t="s">
        <v>388</v>
      </c>
      <c r="Z1227" s="232"/>
      <c r="AA1227" s="22"/>
      <c r="AB1227" s="11"/>
      <c r="AC1227" s="11" t="str">
        <f t="shared" si="72"/>
        <v/>
      </c>
    </row>
    <row r="1228" spans="5:29" hidden="1" x14ac:dyDescent="0.2">
      <c r="E1228" s="20">
        <v>636</v>
      </c>
      <c r="F1228" s="208" t="s">
        <v>12</v>
      </c>
      <c r="G1228" s="209"/>
      <c r="H1228" s="210"/>
      <c r="I1228" s="209"/>
      <c r="J1228" s="198">
        <v>338100</v>
      </c>
      <c r="K1228" s="198"/>
      <c r="L1228" s="198"/>
      <c r="M1228" s="227">
        <v>2010</v>
      </c>
      <c r="N1228" s="227"/>
      <c r="O1228" s="219">
        <v>0</v>
      </c>
      <c r="P1228" s="219"/>
      <c r="Q1228" s="219">
        <f t="shared" si="73"/>
        <v>338100</v>
      </c>
      <c r="R1228" s="219"/>
      <c r="S1228" s="219"/>
      <c r="T1228" s="219" t="s">
        <v>76</v>
      </c>
      <c r="U1228" s="219"/>
      <c r="V1228" s="219"/>
      <c r="W1228" s="219"/>
      <c r="X1228" s="219"/>
      <c r="Y1228" s="223" t="s">
        <v>387</v>
      </c>
      <c r="Z1228" s="232"/>
      <c r="AA1228" s="22"/>
      <c r="AB1228" s="11"/>
      <c r="AC1228" s="11" t="str">
        <f t="shared" si="72"/>
        <v/>
      </c>
    </row>
    <row r="1229" spans="5:29" hidden="1" x14ac:dyDescent="0.2">
      <c r="E1229" s="20">
        <v>637</v>
      </c>
      <c r="F1229" s="261" t="s">
        <v>149</v>
      </c>
      <c r="G1229" s="262"/>
      <c r="H1229" s="210"/>
      <c r="I1229" s="209"/>
      <c r="J1229" s="198">
        <v>12500</v>
      </c>
      <c r="K1229" s="198"/>
      <c r="L1229" s="198"/>
      <c r="M1229" s="227">
        <v>1910</v>
      </c>
      <c r="N1229" s="227"/>
      <c r="O1229" s="219">
        <v>0</v>
      </c>
      <c r="P1229" s="219"/>
      <c r="Q1229" s="219">
        <f t="shared" si="73"/>
        <v>12500</v>
      </c>
      <c r="R1229" s="219"/>
      <c r="S1229" s="219"/>
      <c r="T1229" s="223" t="s">
        <v>317</v>
      </c>
      <c r="U1229" s="224"/>
      <c r="V1229" s="224"/>
      <c r="W1229" s="224"/>
      <c r="X1229" s="225"/>
      <c r="Y1229" s="219" t="s">
        <v>316</v>
      </c>
      <c r="Z1229" s="220"/>
      <c r="AA1229" s="22"/>
      <c r="AB1229" s="24"/>
      <c r="AC1229" s="11" t="str">
        <f t="shared" si="72"/>
        <v/>
      </c>
    </row>
    <row r="1230" spans="5:29" hidden="1" x14ac:dyDescent="0.2">
      <c r="E1230" s="20">
        <v>638</v>
      </c>
      <c r="F1230" s="261" t="s">
        <v>149</v>
      </c>
      <c r="G1230" s="262"/>
      <c r="H1230" s="210"/>
      <c r="I1230" s="209"/>
      <c r="J1230" s="198">
        <v>302700</v>
      </c>
      <c r="K1230" s="198"/>
      <c r="L1230" s="198"/>
      <c r="M1230" s="266" t="s">
        <v>385</v>
      </c>
      <c r="N1230" s="267"/>
      <c r="O1230" s="219">
        <v>0</v>
      </c>
      <c r="P1230" s="219"/>
      <c r="Q1230" s="219">
        <f t="shared" si="73"/>
        <v>302700</v>
      </c>
      <c r="R1230" s="219"/>
      <c r="S1230" s="219"/>
      <c r="T1230" s="431" t="s">
        <v>147</v>
      </c>
      <c r="U1230" s="431"/>
      <c r="V1230" s="431"/>
      <c r="W1230" s="431"/>
      <c r="X1230" s="431"/>
      <c r="Y1230" s="431" t="s">
        <v>386</v>
      </c>
      <c r="Z1230" s="432"/>
      <c r="AA1230" s="22"/>
      <c r="AB1230" s="24"/>
      <c r="AC1230" s="11" t="str">
        <f t="shared" si="72"/>
        <v/>
      </c>
    </row>
    <row r="1231" spans="5:29" hidden="1" x14ac:dyDescent="0.2">
      <c r="E1231" s="20">
        <v>639</v>
      </c>
      <c r="F1231" s="261" t="s">
        <v>149</v>
      </c>
      <c r="G1231" s="262"/>
      <c r="H1231" s="210"/>
      <c r="I1231" s="209"/>
      <c r="J1231" s="198">
        <v>83400</v>
      </c>
      <c r="K1231" s="198"/>
      <c r="L1231" s="198"/>
      <c r="M1231" s="266" t="s">
        <v>385</v>
      </c>
      <c r="N1231" s="267"/>
      <c r="O1231" s="219">
        <v>0</v>
      </c>
      <c r="P1231" s="219"/>
      <c r="Q1231" s="219">
        <f t="shared" si="73"/>
        <v>83400</v>
      </c>
      <c r="R1231" s="219"/>
      <c r="S1231" s="219"/>
      <c r="T1231" s="431" t="s">
        <v>147</v>
      </c>
      <c r="U1231" s="431"/>
      <c r="V1231" s="431"/>
      <c r="W1231" s="431"/>
      <c r="X1231" s="431"/>
      <c r="Y1231" s="431" t="s">
        <v>384</v>
      </c>
      <c r="Z1231" s="432"/>
      <c r="AA1231" s="22"/>
      <c r="AB1231" s="21"/>
      <c r="AC1231" s="11" t="str">
        <f t="shared" si="72"/>
        <v/>
      </c>
    </row>
    <row r="1232" spans="5:29" hidden="1" x14ac:dyDescent="0.2">
      <c r="E1232" s="20">
        <v>640</v>
      </c>
      <c r="F1232" s="393" t="s">
        <v>12</v>
      </c>
      <c r="G1232" s="366"/>
      <c r="H1232" s="394"/>
      <c r="I1232" s="394"/>
      <c r="J1232" s="390">
        <v>3300</v>
      </c>
      <c r="K1232" s="390"/>
      <c r="L1232" s="390"/>
      <c r="M1232" s="368" t="s">
        <v>381</v>
      </c>
      <c r="N1232" s="368"/>
      <c r="O1232" s="390">
        <v>0</v>
      </c>
      <c r="P1232" s="390"/>
      <c r="Q1232" s="349">
        <f t="shared" si="73"/>
        <v>3300</v>
      </c>
      <c r="R1232" s="349"/>
      <c r="S1232" s="349"/>
      <c r="T1232" s="390" t="s">
        <v>383</v>
      </c>
      <c r="U1232" s="390"/>
      <c r="V1232" s="390"/>
      <c r="W1232" s="390"/>
      <c r="X1232" s="390"/>
      <c r="Y1232" s="391" t="s">
        <v>379</v>
      </c>
      <c r="Z1232" s="392"/>
      <c r="AA1232" s="28"/>
      <c r="AB1232" s="27"/>
      <c r="AC1232" s="11" t="str">
        <f t="shared" si="72"/>
        <v/>
      </c>
    </row>
    <row r="1233" spans="2:32" hidden="1" x14ac:dyDescent="0.2">
      <c r="E1233" s="20">
        <v>641</v>
      </c>
      <c r="F1233" s="393" t="s">
        <v>12</v>
      </c>
      <c r="G1233" s="366"/>
      <c r="H1233" s="394"/>
      <c r="I1233" s="394"/>
      <c r="J1233" s="390">
        <v>3900</v>
      </c>
      <c r="K1233" s="390"/>
      <c r="L1233" s="390"/>
      <c r="M1233" s="368" t="s">
        <v>381</v>
      </c>
      <c r="N1233" s="368"/>
      <c r="O1233" s="390">
        <v>0</v>
      </c>
      <c r="P1233" s="390"/>
      <c r="Q1233" s="349">
        <f t="shared" ref="Q1233:Q1244" si="74">J1233-O1233</f>
        <v>3900</v>
      </c>
      <c r="R1233" s="349"/>
      <c r="S1233" s="349"/>
      <c r="T1233" s="390" t="s">
        <v>382</v>
      </c>
      <c r="U1233" s="390"/>
      <c r="V1233" s="390"/>
      <c r="W1233" s="390"/>
      <c r="X1233" s="390"/>
      <c r="Y1233" s="391" t="s">
        <v>379</v>
      </c>
      <c r="Z1233" s="392"/>
      <c r="AA1233" s="28"/>
      <c r="AB1233" s="27"/>
      <c r="AC1233" s="11" t="str">
        <f t="shared" ref="AC1233:AC1296" si="75">CONCATENATE(H1233,AB1233)</f>
        <v/>
      </c>
    </row>
    <row r="1234" spans="2:32" hidden="1" x14ac:dyDescent="0.2">
      <c r="E1234" s="20">
        <v>642</v>
      </c>
      <c r="F1234" s="393" t="s">
        <v>12</v>
      </c>
      <c r="G1234" s="366"/>
      <c r="H1234" s="394"/>
      <c r="I1234" s="394"/>
      <c r="J1234" s="390">
        <v>11560</v>
      </c>
      <c r="K1234" s="390"/>
      <c r="L1234" s="390"/>
      <c r="M1234" s="368" t="s">
        <v>381</v>
      </c>
      <c r="N1234" s="368"/>
      <c r="O1234" s="390">
        <v>0</v>
      </c>
      <c r="P1234" s="390"/>
      <c r="Q1234" s="349">
        <f t="shared" si="74"/>
        <v>11560</v>
      </c>
      <c r="R1234" s="349"/>
      <c r="S1234" s="349"/>
      <c r="T1234" s="390" t="s">
        <v>380</v>
      </c>
      <c r="U1234" s="390"/>
      <c r="V1234" s="390"/>
      <c r="W1234" s="390"/>
      <c r="X1234" s="390"/>
      <c r="Y1234" s="391" t="s">
        <v>379</v>
      </c>
      <c r="Z1234" s="392"/>
      <c r="AA1234" s="28"/>
      <c r="AB1234" s="27"/>
      <c r="AC1234" s="11" t="str">
        <f t="shared" si="75"/>
        <v/>
      </c>
    </row>
    <row r="1235" spans="2:32" hidden="1" x14ac:dyDescent="0.2">
      <c r="B1235" s="238"/>
      <c r="C1235" s="238"/>
      <c r="E1235" s="20">
        <v>643</v>
      </c>
      <c r="F1235" s="236" t="s">
        <v>12</v>
      </c>
      <c r="G1235" s="237"/>
      <c r="H1235" s="238"/>
      <c r="I1235" s="238"/>
      <c r="J1235" s="233">
        <v>1900</v>
      </c>
      <c r="K1235" s="233"/>
      <c r="L1235" s="233"/>
      <c r="M1235" s="388" t="s">
        <v>378</v>
      </c>
      <c r="N1235" s="389"/>
      <c r="O1235" s="233">
        <v>0</v>
      </c>
      <c r="P1235" s="233"/>
      <c r="Q1235" s="240">
        <f t="shared" si="74"/>
        <v>1900</v>
      </c>
      <c r="R1235" s="240"/>
      <c r="S1235" s="240"/>
      <c r="T1235" s="233" t="s">
        <v>123</v>
      </c>
      <c r="U1235" s="233"/>
      <c r="V1235" s="233"/>
      <c r="W1235" s="233"/>
      <c r="X1235" s="233"/>
      <c r="Y1235" s="234" t="s">
        <v>377</v>
      </c>
      <c r="Z1235" s="235"/>
      <c r="AA1235" s="31"/>
      <c r="AB1235" s="34"/>
      <c r="AC1235" s="11" t="str">
        <f t="shared" si="75"/>
        <v/>
      </c>
      <c r="AE1235" s="238" t="s">
        <v>376</v>
      </c>
      <c r="AF1235" s="238"/>
    </row>
    <row r="1236" spans="2:32" hidden="1" x14ac:dyDescent="0.2">
      <c r="B1236" s="210"/>
      <c r="C1236" s="209"/>
      <c r="E1236" s="20">
        <v>644</v>
      </c>
      <c r="F1236" s="208" t="s">
        <v>12</v>
      </c>
      <c r="G1236" s="209"/>
      <c r="H1236" s="210"/>
      <c r="I1236" s="209"/>
      <c r="J1236" s="198">
        <v>4329</v>
      </c>
      <c r="K1236" s="198"/>
      <c r="L1236" s="198"/>
      <c r="M1236" s="227">
        <v>2059</v>
      </c>
      <c r="N1236" s="227"/>
      <c r="O1236" s="219">
        <v>0</v>
      </c>
      <c r="P1236" s="219"/>
      <c r="Q1236" s="219">
        <f t="shared" si="74"/>
        <v>4329</v>
      </c>
      <c r="R1236" s="219"/>
      <c r="S1236" s="219"/>
      <c r="T1236" s="219" t="s">
        <v>194</v>
      </c>
      <c r="U1236" s="219"/>
      <c r="V1236" s="219"/>
      <c r="W1236" s="219"/>
      <c r="X1236" s="219"/>
      <c r="Y1236" s="219" t="s">
        <v>375</v>
      </c>
      <c r="Z1236" s="220"/>
      <c r="AA1236" s="22"/>
      <c r="AB1236" s="24"/>
      <c r="AC1236" s="11" t="str">
        <f t="shared" si="75"/>
        <v/>
      </c>
      <c r="AE1236" s="210" t="s">
        <v>373</v>
      </c>
      <c r="AF1236" s="209"/>
    </row>
    <row r="1237" spans="2:32" hidden="1" x14ac:dyDescent="0.2">
      <c r="B1237" s="210"/>
      <c r="C1237" s="209"/>
      <c r="E1237" s="20">
        <v>645</v>
      </c>
      <c r="F1237" s="208" t="s">
        <v>12</v>
      </c>
      <c r="G1237" s="209"/>
      <c r="H1237" s="210"/>
      <c r="I1237" s="209"/>
      <c r="J1237" s="198">
        <v>4947</v>
      </c>
      <c r="K1237" s="198"/>
      <c r="L1237" s="198"/>
      <c r="M1237" s="227">
        <v>2060</v>
      </c>
      <c r="N1237" s="227"/>
      <c r="O1237" s="219">
        <v>0</v>
      </c>
      <c r="P1237" s="219"/>
      <c r="Q1237" s="219">
        <f t="shared" si="74"/>
        <v>4947</v>
      </c>
      <c r="R1237" s="219"/>
      <c r="S1237" s="219"/>
      <c r="T1237" s="219" t="s">
        <v>194</v>
      </c>
      <c r="U1237" s="219"/>
      <c r="V1237" s="219"/>
      <c r="W1237" s="219"/>
      <c r="X1237" s="219"/>
      <c r="Y1237" s="219" t="s">
        <v>374</v>
      </c>
      <c r="Z1237" s="220"/>
      <c r="AA1237" s="22"/>
      <c r="AB1237" s="24"/>
      <c r="AC1237" s="11" t="str">
        <f t="shared" si="75"/>
        <v/>
      </c>
      <c r="AE1237" s="210" t="s">
        <v>373</v>
      </c>
      <c r="AF1237" s="209"/>
    </row>
    <row r="1238" spans="2:32" hidden="1" x14ac:dyDescent="0.2">
      <c r="B1238" s="210"/>
      <c r="C1238" s="209"/>
      <c r="E1238" s="20">
        <v>646</v>
      </c>
      <c r="F1238" s="208" t="s">
        <v>12</v>
      </c>
      <c r="G1238" s="209"/>
      <c r="H1238" s="210"/>
      <c r="I1238" s="209"/>
      <c r="J1238" s="223">
        <v>5555</v>
      </c>
      <c r="K1238" s="224"/>
      <c r="L1238" s="225"/>
      <c r="M1238" s="266" t="s">
        <v>372</v>
      </c>
      <c r="N1238" s="267"/>
      <c r="O1238" s="223">
        <v>555</v>
      </c>
      <c r="P1238" s="225"/>
      <c r="Q1238" s="223">
        <f t="shared" si="74"/>
        <v>5000</v>
      </c>
      <c r="R1238" s="224"/>
      <c r="S1238" s="225"/>
      <c r="T1238" s="219" t="s">
        <v>371</v>
      </c>
      <c r="U1238" s="219"/>
      <c r="V1238" s="219"/>
      <c r="W1238" s="219"/>
      <c r="X1238" s="219"/>
      <c r="Y1238" s="219" t="s">
        <v>370</v>
      </c>
      <c r="Z1238" s="220"/>
      <c r="AA1238" s="22"/>
      <c r="AB1238" s="24"/>
      <c r="AC1238" s="11" t="str">
        <f t="shared" si="75"/>
        <v/>
      </c>
      <c r="AE1238" s="210" t="s">
        <v>16</v>
      </c>
      <c r="AF1238" s="209"/>
    </row>
    <row r="1239" spans="2:32" hidden="1" x14ac:dyDescent="0.2">
      <c r="B1239" s="210"/>
      <c r="C1239" s="209"/>
      <c r="E1239" s="20">
        <v>647</v>
      </c>
      <c r="F1239" s="261" t="s">
        <v>149</v>
      </c>
      <c r="G1239" s="262"/>
      <c r="H1239" s="210"/>
      <c r="I1239" s="209"/>
      <c r="J1239" s="198">
        <v>2000</v>
      </c>
      <c r="K1239" s="198"/>
      <c r="L1239" s="198"/>
      <c r="M1239" s="227">
        <v>2077</v>
      </c>
      <c r="N1239" s="227"/>
      <c r="O1239" s="219">
        <v>0</v>
      </c>
      <c r="P1239" s="219"/>
      <c r="Q1239" s="219">
        <f t="shared" si="74"/>
        <v>2000</v>
      </c>
      <c r="R1239" s="219"/>
      <c r="S1239" s="219"/>
      <c r="T1239" s="223" t="s">
        <v>317</v>
      </c>
      <c r="U1239" s="224"/>
      <c r="V1239" s="224"/>
      <c r="W1239" s="224"/>
      <c r="X1239" s="225"/>
      <c r="Y1239" s="219" t="s">
        <v>369</v>
      </c>
      <c r="Z1239" s="220"/>
      <c r="AA1239" s="22"/>
      <c r="AB1239" s="24"/>
      <c r="AC1239" s="11" t="str">
        <f t="shared" si="75"/>
        <v/>
      </c>
      <c r="AE1239" s="210" t="s">
        <v>11</v>
      </c>
      <c r="AF1239" s="209"/>
    </row>
    <row r="1240" spans="2:32" hidden="1" x14ac:dyDescent="0.2">
      <c r="B1240" s="210"/>
      <c r="C1240" s="209"/>
      <c r="E1240" s="20">
        <v>648</v>
      </c>
      <c r="F1240" s="261" t="s">
        <v>149</v>
      </c>
      <c r="G1240" s="262"/>
      <c r="H1240" s="210"/>
      <c r="I1240" s="209"/>
      <c r="J1240" s="198">
        <v>2000</v>
      </c>
      <c r="K1240" s="198"/>
      <c r="L1240" s="198"/>
      <c r="M1240" s="227">
        <v>2077</v>
      </c>
      <c r="N1240" s="227"/>
      <c r="O1240" s="219">
        <v>0</v>
      </c>
      <c r="P1240" s="219"/>
      <c r="Q1240" s="219">
        <f t="shared" si="74"/>
        <v>2000</v>
      </c>
      <c r="R1240" s="219"/>
      <c r="S1240" s="219"/>
      <c r="T1240" s="223" t="s">
        <v>317</v>
      </c>
      <c r="U1240" s="224"/>
      <c r="V1240" s="224"/>
      <c r="W1240" s="224"/>
      <c r="X1240" s="225"/>
      <c r="Y1240" s="219" t="s">
        <v>369</v>
      </c>
      <c r="Z1240" s="220"/>
      <c r="AA1240" s="22"/>
      <c r="AB1240" s="24"/>
      <c r="AC1240" s="11" t="str">
        <f t="shared" si="75"/>
        <v/>
      </c>
      <c r="AE1240" s="210" t="s">
        <v>11</v>
      </c>
      <c r="AF1240" s="209"/>
    </row>
    <row r="1241" spans="2:32" hidden="1" x14ac:dyDescent="0.2">
      <c r="E1241" s="20">
        <v>649</v>
      </c>
      <c r="F1241" s="433" t="s">
        <v>12</v>
      </c>
      <c r="G1241" s="434"/>
      <c r="H1241" s="435"/>
      <c r="I1241" s="434"/>
      <c r="J1241" s="436">
        <v>-31500</v>
      </c>
      <c r="K1241" s="437"/>
      <c r="L1241" s="438"/>
      <c r="M1241" s="439">
        <v>260</v>
      </c>
      <c r="N1241" s="440"/>
      <c r="O1241" s="436">
        <v>0</v>
      </c>
      <c r="P1241" s="438"/>
      <c r="Q1241" s="436">
        <f t="shared" si="74"/>
        <v>-31500</v>
      </c>
      <c r="R1241" s="437"/>
      <c r="S1241" s="438"/>
      <c r="T1241" s="436" t="s">
        <v>368</v>
      </c>
      <c r="U1241" s="437"/>
      <c r="V1241" s="437"/>
      <c r="W1241" s="437"/>
      <c r="X1241" s="438"/>
      <c r="Y1241" s="441" t="s">
        <v>367</v>
      </c>
      <c r="Z1241" s="442"/>
      <c r="AA1241" s="33"/>
      <c r="AB1241" s="32"/>
      <c r="AC1241" s="11" t="str">
        <f t="shared" si="75"/>
        <v/>
      </c>
    </row>
    <row r="1242" spans="2:32" hidden="1" x14ac:dyDescent="0.2">
      <c r="E1242" s="20">
        <v>650</v>
      </c>
      <c r="F1242" s="433" t="s">
        <v>12</v>
      </c>
      <c r="G1242" s="434"/>
      <c r="H1242" s="435"/>
      <c r="I1242" s="434"/>
      <c r="J1242" s="436">
        <v>31500</v>
      </c>
      <c r="K1242" s="437"/>
      <c r="L1242" s="438"/>
      <c r="M1242" s="439">
        <v>260</v>
      </c>
      <c r="N1242" s="440"/>
      <c r="O1242" s="436">
        <v>0</v>
      </c>
      <c r="P1242" s="438"/>
      <c r="Q1242" s="436">
        <f t="shared" si="74"/>
        <v>31500</v>
      </c>
      <c r="R1242" s="437"/>
      <c r="S1242" s="438"/>
      <c r="T1242" s="436" t="s">
        <v>368</v>
      </c>
      <c r="U1242" s="437"/>
      <c r="V1242" s="437"/>
      <c r="W1242" s="437"/>
      <c r="X1242" s="438"/>
      <c r="Y1242" s="441" t="s">
        <v>367</v>
      </c>
      <c r="Z1242" s="442"/>
      <c r="AA1242" s="33"/>
      <c r="AB1242" s="32"/>
      <c r="AC1242" s="11" t="str">
        <f t="shared" si="75"/>
        <v/>
      </c>
    </row>
    <row r="1243" spans="2:32" hidden="1" x14ac:dyDescent="0.2">
      <c r="E1243" s="20">
        <v>651</v>
      </c>
      <c r="F1243" s="452" t="s">
        <v>149</v>
      </c>
      <c r="G1243" s="453"/>
      <c r="H1243" s="451"/>
      <c r="I1243" s="451"/>
      <c r="J1243" s="441">
        <v>-1480</v>
      </c>
      <c r="K1243" s="441"/>
      <c r="L1243" s="441"/>
      <c r="M1243" s="450" t="s">
        <v>366</v>
      </c>
      <c r="N1243" s="450"/>
      <c r="O1243" s="441">
        <v>148</v>
      </c>
      <c r="P1243" s="441"/>
      <c r="Q1243" s="441">
        <f t="shared" si="74"/>
        <v>-1628</v>
      </c>
      <c r="R1243" s="441"/>
      <c r="S1243" s="441"/>
      <c r="T1243" s="441" t="s">
        <v>365</v>
      </c>
      <c r="U1243" s="441"/>
      <c r="V1243" s="441"/>
      <c r="W1243" s="441"/>
      <c r="X1243" s="441"/>
      <c r="Y1243" s="441" t="s">
        <v>364</v>
      </c>
      <c r="Z1243" s="442"/>
      <c r="AA1243" s="33"/>
      <c r="AB1243" s="32"/>
      <c r="AC1243" s="11" t="str">
        <f t="shared" si="75"/>
        <v/>
      </c>
    </row>
    <row r="1244" spans="2:32" hidden="1" x14ac:dyDescent="0.2">
      <c r="E1244" s="20">
        <v>652</v>
      </c>
      <c r="F1244" s="452" t="s">
        <v>149</v>
      </c>
      <c r="G1244" s="453"/>
      <c r="H1244" s="451"/>
      <c r="I1244" s="451"/>
      <c r="J1244" s="441">
        <v>1480</v>
      </c>
      <c r="K1244" s="441"/>
      <c r="L1244" s="441"/>
      <c r="M1244" s="450" t="s">
        <v>366</v>
      </c>
      <c r="N1244" s="450"/>
      <c r="O1244" s="441">
        <v>148</v>
      </c>
      <c r="P1244" s="441"/>
      <c r="Q1244" s="441">
        <f t="shared" si="74"/>
        <v>1332</v>
      </c>
      <c r="R1244" s="441"/>
      <c r="S1244" s="441"/>
      <c r="T1244" s="441" t="s">
        <v>365</v>
      </c>
      <c r="U1244" s="441"/>
      <c r="V1244" s="441"/>
      <c r="W1244" s="441"/>
      <c r="X1244" s="441"/>
      <c r="Y1244" s="441" t="s">
        <v>364</v>
      </c>
      <c r="Z1244" s="442"/>
      <c r="AA1244" s="33"/>
      <c r="AB1244" s="32"/>
      <c r="AC1244" s="11" t="str">
        <f t="shared" si="75"/>
        <v/>
      </c>
    </row>
    <row r="1245" spans="2:32" hidden="1" x14ac:dyDescent="0.2">
      <c r="E1245" s="20">
        <v>653</v>
      </c>
      <c r="F1245" s="445" t="s">
        <v>12</v>
      </c>
      <c r="G1245" s="446"/>
      <c r="H1245" s="451"/>
      <c r="I1245" s="451"/>
      <c r="J1245" s="441">
        <v>-6800</v>
      </c>
      <c r="K1245" s="441"/>
      <c r="L1245" s="441"/>
      <c r="M1245" s="449">
        <v>292</v>
      </c>
      <c r="N1245" s="450"/>
      <c r="O1245" s="441">
        <v>0</v>
      </c>
      <c r="P1245" s="441"/>
      <c r="Q1245" s="443">
        <f t="shared" ref="Q1245:Q1252" si="76">+J1245-O1245</f>
        <v>-6800</v>
      </c>
      <c r="R1245" s="443"/>
      <c r="S1245" s="443"/>
      <c r="T1245" s="443" t="s">
        <v>69</v>
      </c>
      <c r="U1245" s="443"/>
      <c r="V1245" s="443"/>
      <c r="W1245" s="443"/>
      <c r="X1245" s="443"/>
      <c r="Y1245" s="443" t="s">
        <v>363</v>
      </c>
      <c r="Z1245" s="444"/>
      <c r="AA1245" s="33"/>
      <c r="AB1245" s="32"/>
      <c r="AC1245" s="11" t="str">
        <f t="shared" si="75"/>
        <v/>
      </c>
    </row>
    <row r="1246" spans="2:32" hidden="1" x14ac:dyDescent="0.2">
      <c r="E1246" s="20">
        <v>654</v>
      </c>
      <c r="F1246" s="445" t="s">
        <v>12</v>
      </c>
      <c r="G1246" s="446"/>
      <c r="H1246" s="451"/>
      <c r="I1246" s="451"/>
      <c r="J1246" s="441">
        <v>6800</v>
      </c>
      <c r="K1246" s="441"/>
      <c r="L1246" s="441"/>
      <c r="M1246" s="449">
        <v>292</v>
      </c>
      <c r="N1246" s="450"/>
      <c r="O1246" s="441">
        <v>0</v>
      </c>
      <c r="P1246" s="441"/>
      <c r="Q1246" s="443">
        <f t="shared" si="76"/>
        <v>6800</v>
      </c>
      <c r="R1246" s="443"/>
      <c r="S1246" s="443"/>
      <c r="T1246" s="443" t="s">
        <v>69</v>
      </c>
      <c r="U1246" s="443"/>
      <c r="V1246" s="443"/>
      <c r="W1246" s="443"/>
      <c r="X1246" s="443"/>
      <c r="Y1246" s="443" t="s">
        <v>363</v>
      </c>
      <c r="Z1246" s="444"/>
      <c r="AA1246" s="33"/>
      <c r="AB1246" s="32"/>
      <c r="AC1246" s="11" t="str">
        <f t="shared" si="75"/>
        <v/>
      </c>
    </row>
    <row r="1247" spans="2:32" hidden="1" x14ac:dyDescent="0.2">
      <c r="E1247" s="20">
        <v>655</v>
      </c>
      <c r="F1247" s="445" t="s">
        <v>12</v>
      </c>
      <c r="G1247" s="446"/>
      <c r="H1247" s="447"/>
      <c r="I1247" s="448"/>
      <c r="J1247" s="437">
        <v>-2920</v>
      </c>
      <c r="K1247" s="437"/>
      <c r="L1247" s="437"/>
      <c r="M1247" s="449">
        <v>530</v>
      </c>
      <c r="N1247" s="450"/>
      <c r="O1247" s="441">
        <v>0</v>
      </c>
      <c r="P1247" s="441"/>
      <c r="Q1247" s="443">
        <f t="shared" si="76"/>
        <v>-2920</v>
      </c>
      <c r="R1247" s="443"/>
      <c r="S1247" s="443"/>
      <c r="T1247" s="443" t="s">
        <v>69</v>
      </c>
      <c r="U1247" s="443"/>
      <c r="V1247" s="443"/>
      <c r="W1247" s="443"/>
      <c r="X1247" s="443"/>
      <c r="Y1247" s="443" t="s">
        <v>362</v>
      </c>
      <c r="Z1247" s="444"/>
      <c r="AA1247" s="33"/>
      <c r="AB1247" s="32"/>
      <c r="AC1247" s="11" t="str">
        <f t="shared" si="75"/>
        <v/>
      </c>
    </row>
    <row r="1248" spans="2:32" hidden="1" x14ac:dyDescent="0.2">
      <c r="E1248" s="20">
        <v>656</v>
      </c>
      <c r="F1248" s="445" t="s">
        <v>12</v>
      </c>
      <c r="G1248" s="446"/>
      <c r="H1248" s="447"/>
      <c r="I1248" s="448"/>
      <c r="J1248" s="437">
        <v>2920</v>
      </c>
      <c r="K1248" s="437"/>
      <c r="L1248" s="437"/>
      <c r="M1248" s="449">
        <v>530</v>
      </c>
      <c r="N1248" s="450"/>
      <c r="O1248" s="441">
        <v>0</v>
      </c>
      <c r="P1248" s="441"/>
      <c r="Q1248" s="443">
        <f t="shared" si="76"/>
        <v>2920</v>
      </c>
      <c r="R1248" s="443"/>
      <c r="S1248" s="443"/>
      <c r="T1248" s="443" t="s">
        <v>69</v>
      </c>
      <c r="U1248" s="443"/>
      <c r="V1248" s="443"/>
      <c r="W1248" s="443"/>
      <c r="X1248" s="443"/>
      <c r="Y1248" s="443" t="s">
        <v>362</v>
      </c>
      <c r="Z1248" s="444"/>
      <c r="AA1248" s="33"/>
      <c r="AB1248" s="32"/>
      <c r="AC1248" s="11" t="str">
        <f t="shared" si="75"/>
        <v/>
      </c>
    </row>
    <row r="1249" spans="5:29" hidden="1" x14ac:dyDescent="0.2">
      <c r="E1249" s="20">
        <v>657</v>
      </c>
      <c r="F1249" s="455" t="s">
        <v>67</v>
      </c>
      <c r="G1249" s="435"/>
      <c r="H1249" s="451"/>
      <c r="I1249" s="451"/>
      <c r="J1249" s="441">
        <v>-12870</v>
      </c>
      <c r="K1249" s="441"/>
      <c r="L1249" s="441"/>
      <c r="M1249" s="449">
        <v>761</v>
      </c>
      <c r="N1249" s="450"/>
      <c r="O1249" s="441">
        <v>0</v>
      </c>
      <c r="P1249" s="441"/>
      <c r="Q1249" s="441">
        <f t="shared" si="76"/>
        <v>-12870</v>
      </c>
      <c r="R1249" s="441"/>
      <c r="S1249" s="441"/>
      <c r="T1249" s="441" t="s">
        <v>360</v>
      </c>
      <c r="U1249" s="441"/>
      <c r="V1249" s="441"/>
      <c r="W1249" s="441"/>
      <c r="X1249" s="441"/>
      <c r="Y1249" s="443" t="s">
        <v>361</v>
      </c>
      <c r="Z1249" s="444"/>
      <c r="AA1249" s="33"/>
      <c r="AB1249" s="32"/>
      <c r="AC1249" s="11" t="str">
        <f t="shared" si="75"/>
        <v/>
      </c>
    </row>
    <row r="1250" spans="5:29" hidden="1" x14ac:dyDescent="0.2">
      <c r="E1250" s="20">
        <v>658</v>
      </c>
      <c r="F1250" s="455" t="s">
        <v>67</v>
      </c>
      <c r="G1250" s="435"/>
      <c r="H1250" s="451"/>
      <c r="I1250" s="451"/>
      <c r="J1250" s="441">
        <v>12870</v>
      </c>
      <c r="K1250" s="441"/>
      <c r="L1250" s="441"/>
      <c r="M1250" s="449">
        <v>761</v>
      </c>
      <c r="N1250" s="450"/>
      <c r="O1250" s="441">
        <v>0</v>
      </c>
      <c r="P1250" s="441"/>
      <c r="Q1250" s="441">
        <f t="shared" si="76"/>
        <v>12870</v>
      </c>
      <c r="R1250" s="441"/>
      <c r="S1250" s="441"/>
      <c r="T1250" s="441" t="s">
        <v>360</v>
      </c>
      <c r="U1250" s="441"/>
      <c r="V1250" s="441"/>
      <c r="W1250" s="441"/>
      <c r="X1250" s="441"/>
      <c r="Y1250" s="443" t="s">
        <v>361</v>
      </c>
      <c r="Z1250" s="444"/>
      <c r="AA1250" s="33"/>
      <c r="AB1250" s="32"/>
      <c r="AC1250" s="11" t="str">
        <f t="shared" si="75"/>
        <v/>
      </c>
    </row>
    <row r="1251" spans="5:29" hidden="1" x14ac:dyDescent="0.2">
      <c r="E1251" s="20">
        <v>659</v>
      </c>
      <c r="F1251" s="455" t="s">
        <v>67</v>
      </c>
      <c r="G1251" s="435"/>
      <c r="H1251" s="451"/>
      <c r="I1251" s="451"/>
      <c r="J1251" s="441">
        <v>-11750</v>
      </c>
      <c r="K1251" s="441"/>
      <c r="L1251" s="441"/>
      <c r="M1251" s="449">
        <v>960</v>
      </c>
      <c r="N1251" s="450"/>
      <c r="O1251" s="441">
        <v>0</v>
      </c>
      <c r="P1251" s="441"/>
      <c r="Q1251" s="441">
        <f t="shared" si="76"/>
        <v>-11750</v>
      </c>
      <c r="R1251" s="441"/>
      <c r="S1251" s="441"/>
      <c r="T1251" s="441" t="s">
        <v>360</v>
      </c>
      <c r="U1251" s="441"/>
      <c r="V1251" s="441"/>
      <c r="W1251" s="441"/>
      <c r="X1251" s="441"/>
      <c r="Y1251" s="443" t="s">
        <v>359</v>
      </c>
      <c r="Z1251" s="444"/>
      <c r="AA1251" s="33"/>
      <c r="AB1251" s="32"/>
      <c r="AC1251" s="11" t="str">
        <f t="shared" si="75"/>
        <v/>
      </c>
    </row>
    <row r="1252" spans="5:29" hidden="1" x14ac:dyDescent="0.2">
      <c r="E1252" s="20">
        <v>660</v>
      </c>
      <c r="F1252" s="455" t="s">
        <v>67</v>
      </c>
      <c r="G1252" s="435"/>
      <c r="H1252" s="451"/>
      <c r="I1252" s="451"/>
      <c r="J1252" s="441">
        <v>11750</v>
      </c>
      <c r="K1252" s="441"/>
      <c r="L1252" s="441"/>
      <c r="M1252" s="449">
        <v>960</v>
      </c>
      <c r="N1252" s="450"/>
      <c r="O1252" s="441">
        <v>0</v>
      </c>
      <c r="P1252" s="441"/>
      <c r="Q1252" s="441">
        <f t="shared" si="76"/>
        <v>11750</v>
      </c>
      <c r="R1252" s="441"/>
      <c r="S1252" s="441"/>
      <c r="T1252" s="441" t="s">
        <v>360</v>
      </c>
      <c r="U1252" s="441"/>
      <c r="V1252" s="441"/>
      <c r="W1252" s="441"/>
      <c r="X1252" s="441"/>
      <c r="Y1252" s="443" t="s">
        <v>359</v>
      </c>
      <c r="Z1252" s="444"/>
      <c r="AA1252" s="33"/>
      <c r="AB1252" s="32"/>
      <c r="AC1252" s="11" t="str">
        <f t="shared" si="75"/>
        <v/>
      </c>
    </row>
    <row r="1253" spans="5:29" hidden="1" x14ac:dyDescent="0.2">
      <c r="E1253" s="20">
        <v>661</v>
      </c>
      <c r="F1253" s="452" t="s">
        <v>149</v>
      </c>
      <c r="G1253" s="453"/>
      <c r="H1253" s="435"/>
      <c r="I1253" s="434"/>
      <c r="J1253" s="454">
        <v>-600</v>
      </c>
      <c r="K1253" s="454"/>
      <c r="L1253" s="454"/>
      <c r="M1253" s="450">
        <v>643</v>
      </c>
      <c r="N1253" s="450"/>
      <c r="O1253" s="441">
        <v>0</v>
      </c>
      <c r="P1253" s="441"/>
      <c r="Q1253" s="441">
        <f t="shared" ref="Q1253:Q1290" si="77">J1253-O1253</f>
        <v>-600</v>
      </c>
      <c r="R1253" s="441"/>
      <c r="S1253" s="441"/>
      <c r="T1253" s="441" t="s">
        <v>358</v>
      </c>
      <c r="U1253" s="441"/>
      <c r="V1253" s="441"/>
      <c r="W1253" s="441"/>
      <c r="X1253" s="441"/>
      <c r="Y1253" s="441" t="s">
        <v>357</v>
      </c>
      <c r="Z1253" s="442"/>
      <c r="AA1253" s="33"/>
      <c r="AB1253" s="32"/>
      <c r="AC1253" s="11" t="str">
        <f t="shared" si="75"/>
        <v/>
      </c>
    </row>
    <row r="1254" spans="5:29" hidden="1" x14ac:dyDescent="0.2">
      <c r="E1254" s="20">
        <v>662</v>
      </c>
      <c r="F1254" s="452" t="s">
        <v>149</v>
      </c>
      <c r="G1254" s="453"/>
      <c r="H1254" s="435"/>
      <c r="I1254" s="434"/>
      <c r="J1254" s="454">
        <v>600</v>
      </c>
      <c r="K1254" s="454"/>
      <c r="L1254" s="454"/>
      <c r="M1254" s="450">
        <v>643</v>
      </c>
      <c r="N1254" s="450"/>
      <c r="O1254" s="441">
        <v>0</v>
      </c>
      <c r="P1254" s="441"/>
      <c r="Q1254" s="441">
        <f t="shared" si="77"/>
        <v>600</v>
      </c>
      <c r="R1254" s="441"/>
      <c r="S1254" s="441"/>
      <c r="T1254" s="441" t="s">
        <v>358</v>
      </c>
      <c r="U1254" s="441"/>
      <c r="V1254" s="441"/>
      <c r="W1254" s="441"/>
      <c r="X1254" s="441"/>
      <c r="Y1254" s="441" t="s">
        <v>357</v>
      </c>
      <c r="Z1254" s="442"/>
      <c r="AA1254" s="33"/>
      <c r="AB1254" s="32"/>
      <c r="AC1254" s="11" t="str">
        <f t="shared" si="75"/>
        <v/>
      </c>
    </row>
    <row r="1255" spans="5:29" hidden="1" x14ac:dyDescent="0.2">
      <c r="E1255" s="20">
        <v>663</v>
      </c>
      <c r="F1255" s="433" t="s">
        <v>12</v>
      </c>
      <c r="G1255" s="434"/>
      <c r="H1255" s="451"/>
      <c r="I1255" s="451"/>
      <c r="J1255" s="456">
        <v>-1000</v>
      </c>
      <c r="K1255" s="456"/>
      <c r="L1255" s="456"/>
      <c r="M1255" s="459" t="s">
        <v>356</v>
      </c>
      <c r="N1255" s="460"/>
      <c r="O1255" s="456">
        <v>0</v>
      </c>
      <c r="P1255" s="456"/>
      <c r="Q1255" s="441">
        <f t="shared" si="77"/>
        <v>-1000</v>
      </c>
      <c r="R1255" s="441"/>
      <c r="S1255" s="441"/>
      <c r="T1255" s="456" t="s">
        <v>123</v>
      </c>
      <c r="U1255" s="456"/>
      <c r="V1255" s="456"/>
      <c r="W1255" s="456"/>
      <c r="X1255" s="456"/>
      <c r="Y1255" s="457" t="s">
        <v>355</v>
      </c>
      <c r="Z1255" s="458"/>
      <c r="AA1255" s="33"/>
      <c r="AB1255" s="32"/>
      <c r="AC1255" s="11" t="str">
        <f t="shared" si="75"/>
        <v/>
      </c>
    </row>
    <row r="1256" spans="5:29" hidden="1" x14ac:dyDescent="0.2">
      <c r="E1256" s="20">
        <v>664</v>
      </c>
      <c r="F1256" s="433" t="s">
        <v>12</v>
      </c>
      <c r="G1256" s="434"/>
      <c r="H1256" s="451"/>
      <c r="I1256" s="451"/>
      <c r="J1256" s="456">
        <v>1000</v>
      </c>
      <c r="K1256" s="456"/>
      <c r="L1256" s="456"/>
      <c r="M1256" s="459" t="s">
        <v>356</v>
      </c>
      <c r="N1256" s="460"/>
      <c r="O1256" s="456">
        <v>0</v>
      </c>
      <c r="P1256" s="456"/>
      <c r="Q1256" s="441">
        <f t="shared" si="77"/>
        <v>1000</v>
      </c>
      <c r="R1256" s="441"/>
      <c r="S1256" s="441"/>
      <c r="T1256" s="456" t="s">
        <v>123</v>
      </c>
      <c r="U1256" s="456"/>
      <c r="V1256" s="456"/>
      <c r="W1256" s="456"/>
      <c r="X1256" s="456"/>
      <c r="Y1256" s="457" t="s">
        <v>355</v>
      </c>
      <c r="Z1256" s="458"/>
      <c r="AA1256" s="33"/>
      <c r="AB1256" s="32"/>
      <c r="AC1256" s="11" t="str">
        <f t="shared" si="75"/>
        <v/>
      </c>
    </row>
    <row r="1257" spans="5:29" hidden="1" x14ac:dyDescent="0.2">
      <c r="E1257" s="20">
        <v>665</v>
      </c>
      <c r="F1257" s="393" t="s">
        <v>12</v>
      </c>
      <c r="G1257" s="366"/>
      <c r="H1257" s="394"/>
      <c r="I1257" s="394"/>
      <c r="J1257" s="390">
        <v>2180</v>
      </c>
      <c r="K1257" s="390"/>
      <c r="L1257" s="390"/>
      <c r="M1257" s="368" t="s">
        <v>353</v>
      </c>
      <c r="N1257" s="368"/>
      <c r="O1257" s="390">
        <v>0</v>
      </c>
      <c r="P1257" s="390"/>
      <c r="Q1257" s="349">
        <f t="shared" si="77"/>
        <v>2180</v>
      </c>
      <c r="R1257" s="349"/>
      <c r="S1257" s="349"/>
      <c r="T1257" s="390" t="s">
        <v>354</v>
      </c>
      <c r="U1257" s="390"/>
      <c r="V1257" s="390"/>
      <c r="W1257" s="390"/>
      <c r="X1257" s="390"/>
      <c r="Y1257" s="391" t="s">
        <v>354</v>
      </c>
      <c r="Z1257" s="392"/>
      <c r="AA1257" s="28"/>
      <c r="AB1257" s="27"/>
      <c r="AC1257" s="11" t="str">
        <f t="shared" si="75"/>
        <v/>
      </c>
    </row>
    <row r="1258" spans="5:29" hidden="1" x14ac:dyDescent="0.2">
      <c r="E1258" s="20">
        <v>666</v>
      </c>
      <c r="F1258" s="393" t="s">
        <v>12</v>
      </c>
      <c r="G1258" s="366"/>
      <c r="H1258" s="394"/>
      <c r="I1258" s="394"/>
      <c r="J1258" s="390">
        <v>640</v>
      </c>
      <c r="K1258" s="390"/>
      <c r="L1258" s="390"/>
      <c r="M1258" s="368" t="s">
        <v>353</v>
      </c>
      <c r="N1258" s="368"/>
      <c r="O1258" s="390">
        <v>0</v>
      </c>
      <c r="P1258" s="390"/>
      <c r="Q1258" s="349">
        <f t="shared" si="77"/>
        <v>640</v>
      </c>
      <c r="R1258" s="349"/>
      <c r="S1258" s="349"/>
      <c r="T1258" s="390" t="s">
        <v>352</v>
      </c>
      <c r="U1258" s="390"/>
      <c r="V1258" s="390"/>
      <c r="W1258" s="390"/>
      <c r="X1258" s="390"/>
      <c r="Y1258" s="391" t="s">
        <v>352</v>
      </c>
      <c r="Z1258" s="392"/>
      <c r="AA1258" s="28"/>
      <c r="AB1258" s="27"/>
      <c r="AC1258" s="11" t="str">
        <f t="shared" si="75"/>
        <v/>
      </c>
    </row>
    <row r="1259" spans="5:29" hidden="1" x14ac:dyDescent="0.2">
      <c r="E1259" s="20">
        <v>667</v>
      </c>
      <c r="F1259" s="261" t="s">
        <v>149</v>
      </c>
      <c r="G1259" s="262"/>
      <c r="H1259" s="210"/>
      <c r="I1259" s="209"/>
      <c r="J1259" s="198">
        <v>4000</v>
      </c>
      <c r="K1259" s="198"/>
      <c r="L1259" s="198"/>
      <c r="M1259" s="227">
        <v>2167</v>
      </c>
      <c r="N1259" s="227"/>
      <c r="O1259" s="219">
        <v>0</v>
      </c>
      <c r="P1259" s="219"/>
      <c r="Q1259" s="219">
        <f t="shared" si="77"/>
        <v>4000</v>
      </c>
      <c r="R1259" s="219"/>
      <c r="S1259" s="219"/>
      <c r="T1259" s="223" t="s">
        <v>317</v>
      </c>
      <c r="U1259" s="224"/>
      <c r="V1259" s="224"/>
      <c r="W1259" s="224"/>
      <c r="X1259" s="225"/>
      <c r="Y1259" s="219" t="s">
        <v>316</v>
      </c>
      <c r="Z1259" s="220"/>
      <c r="AA1259" s="22"/>
      <c r="AB1259" s="24"/>
      <c r="AC1259" s="11" t="str">
        <f t="shared" si="75"/>
        <v/>
      </c>
    </row>
    <row r="1260" spans="5:29" hidden="1" x14ac:dyDescent="0.2">
      <c r="E1260" s="20">
        <v>668</v>
      </c>
      <c r="F1260" s="261" t="s">
        <v>149</v>
      </c>
      <c r="G1260" s="262"/>
      <c r="H1260" s="210"/>
      <c r="I1260" s="209"/>
      <c r="J1260" s="198">
        <v>40000</v>
      </c>
      <c r="K1260" s="198"/>
      <c r="L1260" s="198"/>
      <c r="M1260" s="227">
        <v>2168</v>
      </c>
      <c r="N1260" s="227"/>
      <c r="O1260" s="219">
        <v>0</v>
      </c>
      <c r="P1260" s="219"/>
      <c r="Q1260" s="219">
        <f t="shared" si="77"/>
        <v>40000</v>
      </c>
      <c r="R1260" s="219"/>
      <c r="S1260" s="219"/>
      <c r="T1260" s="223" t="s">
        <v>317</v>
      </c>
      <c r="U1260" s="224"/>
      <c r="V1260" s="224"/>
      <c r="W1260" s="224"/>
      <c r="X1260" s="225"/>
      <c r="Y1260" s="219" t="s">
        <v>316</v>
      </c>
      <c r="Z1260" s="220"/>
      <c r="AA1260" s="22"/>
      <c r="AB1260" s="24"/>
      <c r="AC1260" s="11" t="str">
        <f t="shared" si="75"/>
        <v/>
      </c>
    </row>
    <row r="1261" spans="5:29" hidden="1" x14ac:dyDescent="0.2">
      <c r="E1261" s="20">
        <v>669</v>
      </c>
      <c r="F1261" s="208" t="s">
        <v>12</v>
      </c>
      <c r="G1261" s="209"/>
      <c r="H1261" s="210"/>
      <c r="I1261" s="209"/>
      <c r="J1261" s="223">
        <v>81900</v>
      </c>
      <c r="K1261" s="224"/>
      <c r="L1261" s="225"/>
      <c r="M1261" s="335">
        <v>161</v>
      </c>
      <c r="N1261" s="336"/>
      <c r="O1261" s="223">
        <v>0</v>
      </c>
      <c r="P1261" s="225"/>
      <c r="Q1261" s="223">
        <f t="shared" si="77"/>
        <v>81900</v>
      </c>
      <c r="R1261" s="224"/>
      <c r="S1261" s="225"/>
      <c r="T1261" s="223" t="s">
        <v>104</v>
      </c>
      <c r="U1261" s="224"/>
      <c r="V1261" s="224"/>
      <c r="W1261" s="224"/>
      <c r="X1261" s="225"/>
      <c r="Y1261" s="219" t="s">
        <v>351</v>
      </c>
      <c r="Z1261" s="220"/>
      <c r="AA1261" s="22"/>
      <c r="AB1261" s="24"/>
      <c r="AC1261" s="11" t="str">
        <f t="shared" si="75"/>
        <v/>
      </c>
    </row>
    <row r="1262" spans="5:29" hidden="1" x14ac:dyDescent="0.2">
      <c r="E1262" s="20">
        <v>670</v>
      </c>
      <c r="F1262" s="208" t="s">
        <v>12</v>
      </c>
      <c r="G1262" s="209"/>
      <c r="H1262" s="210"/>
      <c r="I1262" s="209"/>
      <c r="J1262" s="223">
        <v>42000</v>
      </c>
      <c r="K1262" s="224"/>
      <c r="L1262" s="225"/>
      <c r="M1262" s="334">
        <v>212</v>
      </c>
      <c r="N1262" s="334"/>
      <c r="O1262" s="223">
        <v>0</v>
      </c>
      <c r="P1262" s="225"/>
      <c r="Q1262" s="223">
        <f t="shared" si="77"/>
        <v>42000</v>
      </c>
      <c r="R1262" s="224"/>
      <c r="S1262" s="225"/>
      <c r="T1262" s="223" t="s">
        <v>102</v>
      </c>
      <c r="U1262" s="224"/>
      <c r="V1262" s="224"/>
      <c r="W1262" s="224"/>
      <c r="X1262" s="225"/>
      <c r="Y1262" s="223" t="s">
        <v>350</v>
      </c>
      <c r="Z1262" s="232"/>
      <c r="AA1262" s="22"/>
      <c r="AB1262" s="24"/>
      <c r="AC1262" s="11" t="str">
        <f t="shared" si="75"/>
        <v/>
      </c>
    </row>
    <row r="1263" spans="5:29" hidden="1" x14ac:dyDescent="0.2">
      <c r="E1263" s="20">
        <v>671</v>
      </c>
      <c r="F1263" s="208" t="s">
        <v>12</v>
      </c>
      <c r="G1263" s="209"/>
      <c r="H1263" s="210"/>
      <c r="I1263" s="209"/>
      <c r="J1263" s="223">
        <v>114800</v>
      </c>
      <c r="K1263" s="224"/>
      <c r="L1263" s="225"/>
      <c r="M1263" s="424">
        <v>2156</v>
      </c>
      <c r="N1263" s="425"/>
      <c r="O1263" s="223">
        <v>0</v>
      </c>
      <c r="P1263" s="225"/>
      <c r="Q1263" s="223">
        <f t="shared" si="77"/>
        <v>114800</v>
      </c>
      <c r="R1263" s="224"/>
      <c r="S1263" s="225"/>
      <c r="T1263" s="223" t="s">
        <v>73</v>
      </c>
      <c r="U1263" s="224"/>
      <c r="V1263" s="224"/>
      <c r="W1263" s="224"/>
      <c r="X1263" s="225"/>
      <c r="Y1263" s="223" t="s">
        <v>349</v>
      </c>
      <c r="Z1263" s="232"/>
      <c r="AA1263" s="22"/>
      <c r="AB1263" s="24"/>
      <c r="AC1263" s="11" t="str">
        <f t="shared" si="75"/>
        <v/>
      </c>
    </row>
    <row r="1264" spans="5:29" hidden="1" x14ac:dyDescent="0.2">
      <c r="E1264" s="20">
        <v>672</v>
      </c>
      <c r="F1264" s="208" t="s">
        <v>12</v>
      </c>
      <c r="G1264" s="209"/>
      <c r="H1264" s="210"/>
      <c r="I1264" s="209"/>
      <c r="J1264" s="223">
        <v>15750</v>
      </c>
      <c r="K1264" s="224"/>
      <c r="L1264" s="225"/>
      <c r="M1264" s="424">
        <v>2157</v>
      </c>
      <c r="N1264" s="425"/>
      <c r="O1264" s="223">
        <v>0</v>
      </c>
      <c r="P1264" s="225"/>
      <c r="Q1264" s="223">
        <f t="shared" si="77"/>
        <v>15750</v>
      </c>
      <c r="R1264" s="224"/>
      <c r="S1264" s="225"/>
      <c r="T1264" s="223" t="s">
        <v>73</v>
      </c>
      <c r="U1264" s="224"/>
      <c r="V1264" s="224"/>
      <c r="W1264" s="224"/>
      <c r="X1264" s="225"/>
      <c r="Y1264" s="223" t="s">
        <v>348</v>
      </c>
      <c r="Z1264" s="232"/>
      <c r="AA1264" s="22"/>
      <c r="AB1264" s="24"/>
      <c r="AC1264" s="11" t="str">
        <f t="shared" si="75"/>
        <v/>
      </c>
    </row>
    <row r="1265" spans="5:29" hidden="1" x14ac:dyDescent="0.2">
      <c r="E1265" s="20">
        <v>673</v>
      </c>
      <c r="F1265" s="208" t="s">
        <v>12</v>
      </c>
      <c r="G1265" s="209"/>
      <c r="H1265" s="210"/>
      <c r="I1265" s="209"/>
      <c r="J1265" s="223">
        <v>9780</v>
      </c>
      <c r="K1265" s="224"/>
      <c r="L1265" s="225"/>
      <c r="M1265" s="266">
        <v>137</v>
      </c>
      <c r="N1265" s="267"/>
      <c r="O1265" s="223">
        <v>0</v>
      </c>
      <c r="P1265" s="225"/>
      <c r="Q1265" s="223">
        <f t="shared" si="77"/>
        <v>9780</v>
      </c>
      <c r="R1265" s="224"/>
      <c r="S1265" s="225"/>
      <c r="T1265" s="223" t="s">
        <v>116</v>
      </c>
      <c r="U1265" s="224"/>
      <c r="V1265" s="224"/>
      <c r="W1265" s="224"/>
      <c r="X1265" s="225"/>
      <c r="Y1265" s="223" t="s">
        <v>347</v>
      </c>
      <c r="Z1265" s="232"/>
      <c r="AA1265" s="22"/>
      <c r="AB1265" s="24"/>
      <c r="AC1265" s="11" t="str">
        <f t="shared" si="75"/>
        <v/>
      </c>
    </row>
    <row r="1266" spans="5:29" hidden="1" x14ac:dyDescent="0.2">
      <c r="E1266" s="20">
        <v>674</v>
      </c>
      <c r="F1266" s="208" t="s">
        <v>12</v>
      </c>
      <c r="G1266" s="209"/>
      <c r="H1266" s="210"/>
      <c r="I1266" s="209"/>
      <c r="J1266" s="223">
        <v>9780</v>
      </c>
      <c r="K1266" s="224"/>
      <c r="L1266" s="225"/>
      <c r="M1266" s="227">
        <v>138</v>
      </c>
      <c r="N1266" s="227"/>
      <c r="O1266" s="223">
        <v>0</v>
      </c>
      <c r="P1266" s="225"/>
      <c r="Q1266" s="223">
        <f t="shared" si="77"/>
        <v>9780</v>
      </c>
      <c r="R1266" s="224"/>
      <c r="S1266" s="225"/>
      <c r="T1266" s="223" t="s">
        <v>114</v>
      </c>
      <c r="U1266" s="224"/>
      <c r="V1266" s="224"/>
      <c r="W1266" s="224"/>
      <c r="X1266" s="225"/>
      <c r="Y1266" s="223" t="s">
        <v>346</v>
      </c>
      <c r="Z1266" s="232"/>
      <c r="AA1266" s="22"/>
      <c r="AB1266" s="24"/>
      <c r="AC1266" s="11" t="str">
        <f t="shared" si="75"/>
        <v/>
      </c>
    </row>
    <row r="1267" spans="5:29" hidden="1" x14ac:dyDescent="0.2">
      <c r="E1267" s="20">
        <v>675</v>
      </c>
      <c r="F1267" s="208" t="s">
        <v>12</v>
      </c>
      <c r="G1267" s="209"/>
      <c r="H1267" s="210"/>
      <c r="I1267" s="209"/>
      <c r="J1267" s="223">
        <v>9780</v>
      </c>
      <c r="K1267" s="224"/>
      <c r="L1267" s="225"/>
      <c r="M1267" s="266">
        <v>139</v>
      </c>
      <c r="N1267" s="267"/>
      <c r="O1267" s="223">
        <v>0</v>
      </c>
      <c r="P1267" s="225"/>
      <c r="Q1267" s="223">
        <f t="shared" si="77"/>
        <v>9780</v>
      </c>
      <c r="R1267" s="224"/>
      <c r="S1267" s="225"/>
      <c r="T1267" s="223" t="s">
        <v>112</v>
      </c>
      <c r="U1267" s="224"/>
      <c r="V1267" s="224"/>
      <c r="W1267" s="224"/>
      <c r="X1267" s="225"/>
      <c r="Y1267" s="223" t="s">
        <v>345</v>
      </c>
      <c r="Z1267" s="232"/>
      <c r="AA1267" s="22"/>
      <c r="AB1267" s="24"/>
      <c r="AC1267" s="11" t="str">
        <f t="shared" si="75"/>
        <v/>
      </c>
    </row>
    <row r="1268" spans="5:29" hidden="1" x14ac:dyDescent="0.2">
      <c r="E1268" s="20">
        <v>676</v>
      </c>
      <c r="F1268" s="208" t="s">
        <v>12</v>
      </c>
      <c r="G1268" s="209"/>
      <c r="H1268" s="210"/>
      <c r="I1268" s="209"/>
      <c r="J1268" s="223">
        <v>9600</v>
      </c>
      <c r="K1268" s="224"/>
      <c r="L1268" s="225"/>
      <c r="M1268" s="227">
        <v>1437</v>
      </c>
      <c r="N1268" s="227"/>
      <c r="O1268" s="223">
        <v>0</v>
      </c>
      <c r="P1268" s="225"/>
      <c r="Q1268" s="223">
        <f t="shared" si="77"/>
        <v>9600</v>
      </c>
      <c r="R1268" s="224"/>
      <c r="S1268" s="225"/>
      <c r="T1268" s="219" t="s">
        <v>110</v>
      </c>
      <c r="U1268" s="219"/>
      <c r="V1268" s="219"/>
      <c r="W1268" s="219"/>
      <c r="X1268" s="219"/>
      <c r="Y1268" s="219" t="s">
        <v>344</v>
      </c>
      <c r="Z1268" s="220"/>
      <c r="AA1268" s="22"/>
      <c r="AB1268" s="24"/>
      <c r="AC1268" s="11" t="str">
        <f t="shared" si="75"/>
        <v/>
      </c>
    </row>
    <row r="1269" spans="5:29" hidden="1" x14ac:dyDescent="0.2">
      <c r="E1269" s="20">
        <v>677</v>
      </c>
      <c r="F1269" s="208" t="s">
        <v>12</v>
      </c>
      <c r="G1269" s="209"/>
      <c r="H1269" s="210"/>
      <c r="I1269" s="209"/>
      <c r="J1269" s="223">
        <v>9000</v>
      </c>
      <c r="K1269" s="224"/>
      <c r="L1269" s="225"/>
      <c r="M1269" s="266">
        <v>141</v>
      </c>
      <c r="N1269" s="267"/>
      <c r="O1269" s="223">
        <v>0</v>
      </c>
      <c r="P1269" s="225"/>
      <c r="Q1269" s="223">
        <f t="shared" si="77"/>
        <v>9000</v>
      </c>
      <c r="R1269" s="224"/>
      <c r="S1269" s="225"/>
      <c r="T1269" s="223" t="s">
        <v>108</v>
      </c>
      <c r="U1269" s="224"/>
      <c r="V1269" s="224"/>
      <c r="W1269" s="224"/>
      <c r="X1269" s="225"/>
      <c r="Y1269" s="223" t="s">
        <v>343</v>
      </c>
      <c r="Z1269" s="232"/>
      <c r="AA1269" s="22"/>
      <c r="AB1269" s="24"/>
      <c r="AC1269" s="11" t="str">
        <f t="shared" si="75"/>
        <v/>
      </c>
    </row>
    <row r="1270" spans="5:29" hidden="1" x14ac:dyDescent="0.2">
      <c r="E1270" s="20">
        <v>678</v>
      </c>
      <c r="F1270" s="208" t="s">
        <v>12</v>
      </c>
      <c r="G1270" s="209"/>
      <c r="H1270" s="210"/>
      <c r="I1270" s="209"/>
      <c r="J1270" s="223">
        <v>9720</v>
      </c>
      <c r="K1270" s="224"/>
      <c r="L1270" s="225"/>
      <c r="M1270" s="227">
        <v>142</v>
      </c>
      <c r="N1270" s="227"/>
      <c r="O1270" s="223">
        <v>0</v>
      </c>
      <c r="P1270" s="225"/>
      <c r="Q1270" s="223">
        <f t="shared" si="77"/>
        <v>9720</v>
      </c>
      <c r="R1270" s="224"/>
      <c r="S1270" s="225"/>
      <c r="T1270" s="219" t="s">
        <v>106</v>
      </c>
      <c r="U1270" s="219"/>
      <c r="V1270" s="219"/>
      <c r="W1270" s="219"/>
      <c r="X1270" s="219"/>
      <c r="Y1270" s="219" t="s">
        <v>342</v>
      </c>
      <c r="Z1270" s="220"/>
      <c r="AA1270" s="22"/>
      <c r="AB1270" s="24"/>
      <c r="AC1270" s="11" t="str">
        <f t="shared" si="75"/>
        <v/>
      </c>
    </row>
    <row r="1271" spans="5:29" hidden="1" x14ac:dyDescent="0.2">
      <c r="E1271" s="20">
        <v>679</v>
      </c>
      <c r="F1271" s="208" t="s">
        <v>12</v>
      </c>
      <c r="G1271" s="209"/>
      <c r="H1271" s="210"/>
      <c r="I1271" s="209"/>
      <c r="J1271" s="223">
        <v>133875</v>
      </c>
      <c r="K1271" s="224"/>
      <c r="L1271" s="225"/>
      <c r="M1271" s="227">
        <v>2078</v>
      </c>
      <c r="N1271" s="227"/>
      <c r="O1271" s="223">
        <v>0</v>
      </c>
      <c r="P1271" s="225"/>
      <c r="Q1271" s="223">
        <f t="shared" si="77"/>
        <v>133875</v>
      </c>
      <c r="R1271" s="224"/>
      <c r="S1271" s="225"/>
      <c r="T1271" s="219" t="s">
        <v>76</v>
      </c>
      <c r="U1271" s="219"/>
      <c r="V1271" s="219"/>
      <c r="W1271" s="219"/>
      <c r="X1271" s="219"/>
      <c r="Y1271" s="219" t="s">
        <v>341</v>
      </c>
      <c r="Z1271" s="220"/>
      <c r="AA1271" s="22"/>
      <c r="AB1271" s="24"/>
      <c r="AC1271" s="11" t="str">
        <f t="shared" si="75"/>
        <v/>
      </c>
    </row>
    <row r="1272" spans="5:29" hidden="1" x14ac:dyDescent="0.2">
      <c r="E1272" s="20">
        <v>680</v>
      </c>
      <c r="F1272" s="208" t="s">
        <v>12</v>
      </c>
      <c r="G1272" s="209"/>
      <c r="H1272" s="210"/>
      <c r="I1272" s="209"/>
      <c r="J1272" s="223">
        <v>44880</v>
      </c>
      <c r="K1272" s="224"/>
      <c r="L1272" s="225"/>
      <c r="M1272" s="266">
        <v>2092</v>
      </c>
      <c r="N1272" s="267"/>
      <c r="O1272" s="223">
        <v>0</v>
      </c>
      <c r="P1272" s="225"/>
      <c r="Q1272" s="223">
        <f t="shared" si="77"/>
        <v>44880</v>
      </c>
      <c r="R1272" s="224"/>
      <c r="S1272" s="225"/>
      <c r="T1272" s="223" t="s">
        <v>301</v>
      </c>
      <c r="U1272" s="224"/>
      <c r="V1272" s="224"/>
      <c r="W1272" s="224"/>
      <c r="X1272" s="225"/>
      <c r="Y1272" s="223" t="s">
        <v>340</v>
      </c>
      <c r="Z1272" s="232"/>
      <c r="AA1272" s="22"/>
      <c r="AB1272" s="24"/>
      <c r="AC1272" s="11" t="str">
        <f t="shared" si="75"/>
        <v/>
      </c>
    </row>
    <row r="1273" spans="5:29" hidden="1" x14ac:dyDescent="0.2">
      <c r="E1273" s="20">
        <v>681</v>
      </c>
      <c r="F1273" s="208" t="s">
        <v>12</v>
      </c>
      <c r="G1273" s="209"/>
      <c r="H1273" s="210"/>
      <c r="I1273" s="209"/>
      <c r="J1273" s="223">
        <v>47250</v>
      </c>
      <c r="K1273" s="224"/>
      <c r="L1273" s="225"/>
      <c r="M1273" s="266">
        <v>2093</v>
      </c>
      <c r="N1273" s="267"/>
      <c r="O1273" s="223">
        <v>0</v>
      </c>
      <c r="P1273" s="225"/>
      <c r="Q1273" s="223">
        <f t="shared" si="77"/>
        <v>47250</v>
      </c>
      <c r="R1273" s="224"/>
      <c r="S1273" s="225"/>
      <c r="T1273" s="223" t="s">
        <v>73</v>
      </c>
      <c r="U1273" s="224"/>
      <c r="V1273" s="224"/>
      <c r="W1273" s="224"/>
      <c r="X1273" s="225"/>
      <c r="Y1273" s="223" t="s">
        <v>339</v>
      </c>
      <c r="Z1273" s="232"/>
      <c r="AA1273" s="22"/>
      <c r="AB1273" s="24"/>
      <c r="AC1273" s="11" t="str">
        <f t="shared" si="75"/>
        <v/>
      </c>
    </row>
    <row r="1274" spans="5:29" hidden="1" x14ac:dyDescent="0.2">
      <c r="E1274" s="20">
        <v>682</v>
      </c>
      <c r="F1274" s="208" t="s">
        <v>12</v>
      </c>
      <c r="G1274" s="209"/>
      <c r="H1274" s="210"/>
      <c r="I1274" s="209"/>
      <c r="J1274" s="223">
        <v>227400</v>
      </c>
      <c r="K1274" s="224"/>
      <c r="L1274" s="225"/>
      <c r="M1274" s="227">
        <v>2094</v>
      </c>
      <c r="N1274" s="227"/>
      <c r="O1274" s="223">
        <v>0</v>
      </c>
      <c r="P1274" s="225"/>
      <c r="Q1274" s="223">
        <f t="shared" si="77"/>
        <v>227400</v>
      </c>
      <c r="R1274" s="224"/>
      <c r="S1274" s="225"/>
      <c r="T1274" s="219" t="s">
        <v>73</v>
      </c>
      <c r="U1274" s="219"/>
      <c r="V1274" s="219"/>
      <c r="W1274" s="219"/>
      <c r="X1274" s="219"/>
      <c r="Y1274" s="219" t="s">
        <v>338</v>
      </c>
      <c r="Z1274" s="220"/>
      <c r="AA1274" s="22"/>
      <c r="AB1274" s="24"/>
      <c r="AC1274" s="11" t="str">
        <f t="shared" si="75"/>
        <v/>
      </c>
    </row>
    <row r="1275" spans="5:29" hidden="1" x14ac:dyDescent="0.2">
      <c r="E1275" s="20">
        <v>683</v>
      </c>
      <c r="F1275" s="208" t="s">
        <v>12</v>
      </c>
      <c r="G1275" s="209"/>
      <c r="H1275" s="210"/>
      <c r="I1275" s="209"/>
      <c r="J1275" s="223">
        <v>10200</v>
      </c>
      <c r="K1275" s="224"/>
      <c r="L1275" s="225"/>
      <c r="M1275" s="227">
        <v>2095</v>
      </c>
      <c r="N1275" s="227"/>
      <c r="O1275" s="223">
        <v>0</v>
      </c>
      <c r="P1275" s="225"/>
      <c r="Q1275" s="223">
        <f t="shared" si="77"/>
        <v>10200</v>
      </c>
      <c r="R1275" s="224"/>
      <c r="S1275" s="225"/>
      <c r="T1275" s="219" t="s">
        <v>337</v>
      </c>
      <c r="U1275" s="219"/>
      <c r="V1275" s="219"/>
      <c r="W1275" s="219"/>
      <c r="X1275" s="219"/>
      <c r="Y1275" s="219" t="s">
        <v>336</v>
      </c>
      <c r="Z1275" s="220"/>
      <c r="AA1275" s="22"/>
      <c r="AB1275" s="24"/>
      <c r="AC1275" s="11" t="str">
        <f t="shared" si="75"/>
        <v/>
      </c>
    </row>
    <row r="1276" spans="5:29" hidden="1" x14ac:dyDescent="0.2">
      <c r="E1276" s="20">
        <v>684</v>
      </c>
      <c r="F1276" s="208" t="s">
        <v>12</v>
      </c>
      <c r="G1276" s="209"/>
      <c r="H1276" s="210"/>
      <c r="I1276" s="209"/>
      <c r="J1276" s="223">
        <v>17850</v>
      </c>
      <c r="K1276" s="224"/>
      <c r="L1276" s="225"/>
      <c r="M1276" s="266">
        <v>2096</v>
      </c>
      <c r="N1276" s="267"/>
      <c r="O1276" s="223">
        <v>0</v>
      </c>
      <c r="P1276" s="225"/>
      <c r="Q1276" s="223">
        <f t="shared" si="77"/>
        <v>17850</v>
      </c>
      <c r="R1276" s="224"/>
      <c r="S1276" s="225"/>
      <c r="T1276" s="223" t="s">
        <v>171</v>
      </c>
      <c r="U1276" s="224"/>
      <c r="V1276" s="224"/>
      <c r="W1276" s="224"/>
      <c r="X1276" s="225"/>
      <c r="Y1276" s="219" t="s">
        <v>60</v>
      </c>
      <c r="Z1276" s="220"/>
      <c r="AA1276" s="22"/>
      <c r="AB1276" s="24"/>
      <c r="AC1276" s="11" t="str">
        <f t="shared" si="75"/>
        <v/>
      </c>
    </row>
    <row r="1277" spans="5:29" hidden="1" x14ac:dyDescent="0.2">
      <c r="E1277" s="20">
        <v>685</v>
      </c>
      <c r="F1277" s="208" t="s">
        <v>12</v>
      </c>
      <c r="G1277" s="209"/>
      <c r="H1277" s="210"/>
      <c r="I1277" s="209"/>
      <c r="J1277" s="223">
        <v>138180</v>
      </c>
      <c r="K1277" s="224"/>
      <c r="L1277" s="225"/>
      <c r="M1277" s="266">
        <v>2098</v>
      </c>
      <c r="N1277" s="267"/>
      <c r="O1277" s="223">
        <v>0</v>
      </c>
      <c r="P1277" s="225"/>
      <c r="Q1277" s="223">
        <f t="shared" si="77"/>
        <v>138180</v>
      </c>
      <c r="R1277" s="224"/>
      <c r="S1277" s="225"/>
      <c r="T1277" s="219" t="s">
        <v>76</v>
      </c>
      <c r="U1277" s="219"/>
      <c r="V1277" s="219"/>
      <c r="W1277" s="219"/>
      <c r="X1277" s="219"/>
      <c r="Y1277" s="219" t="s">
        <v>335</v>
      </c>
      <c r="Z1277" s="220"/>
      <c r="AA1277" s="22"/>
      <c r="AB1277" s="24"/>
      <c r="AC1277" s="11" t="str">
        <f t="shared" si="75"/>
        <v/>
      </c>
    </row>
    <row r="1278" spans="5:29" hidden="1" x14ac:dyDescent="0.2">
      <c r="E1278" s="20">
        <v>686</v>
      </c>
      <c r="F1278" s="208" t="s">
        <v>12</v>
      </c>
      <c r="G1278" s="209"/>
      <c r="H1278" s="210"/>
      <c r="I1278" s="209"/>
      <c r="J1278" s="223">
        <v>148050</v>
      </c>
      <c r="K1278" s="224"/>
      <c r="L1278" s="225"/>
      <c r="M1278" s="227">
        <v>2098</v>
      </c>
      <c r="N1278" s="227"/>
      <c r="O1278" s="223">
        <v>0</v>
      </c>
      <c r="P1278" s="225"/>
      <c r="Q1278" s="223">
        <f t="shared" si="77"/>
        <v>148050</v>
      </c>
      <c r="R1278" s="224"/>
      <c r="S1278" s="225"/>
      <c r="T1278" s="219" t="s">
        <v>76</v>
      </c>
      <c r="U1278" s="219"/>
      <c r="V1278" s="219"/>
      <c r="W1278" s="219"/>
      <c r="X1278" s="219"/>
      <c r="Y1278" s="219" t="s">
        <v>334</v>
      </c>
      <c r="Z1278" s="220"/>
      <c r="AA1278" s="22"/>
      <c r="AB1278" s="24"/>
      <c r="AC1278" s="11" t="str">
        <f t="shared" si="75"/>
        <v/>
      </c>
    </row>
    <row r="1279" spans="5:29" hidden="1" x14ac:dyDescent="0.2">
      <c r="E1279" s="20">
        <v>687</v>
      </c>
      <c r="F1279" s="208" t="s">
        <v>12</v>
      </c>
      <c r="G1279" s="209"/>
      <c r="H1279" s="210"/>
      <c r="I1279" s="209"/>
      <c r="J1279" s="223">
        <v>10206</v>
      </c>
      <c r="K1279" s="224"/>
      <c r="L1279" s="225"/>
      <c r="M1279" s="266">
        <v>2137</v>
      </c>
      <c r="N1279" s="267"/>
      <c r="O1279" s="223">
        <v>0</v>
      </c>
      <c r="P1279" s="225"/>
      <c r="Q1279" s="223">
        <f t="shared" si="77"/>
        <v>10206</v>
      </c>
      <c r="R1279" s="224"/>
      <c r="S1279" s="225"/>
      <c r="T1279" s="223" t="s">
        <v>333</v>
      </c>
      <c r="U1279" s="224"/>
      <c r="V1279" s="224"/>
      <c r="W1279" s="224"/>
      <c r="X1279" s="225"/>
      <c r="Y1279" s="219" t="s">
        <v>293</v>
      </c>
      <c r="Z1279" s="220"/>
      <c r="AA1279" s="22"/>
      <c r="AB1279" s="24"/>
      <c r="AC1279" s="11" t="str">
        <f t="shared" si="75"/>
        <v/>
      </c>
    </row>
    <row r="1280" spans="5:29" hidden="1" x14ac:dyDescent="0.2">
      <c r="E1280" s="20">
        <v>688</v>
      </c>
      <c r="F1280" s="208" t="s">
        <v>12</v>
      </c>
      <c r="G1280" s="209"/>
      <c r="H1280" s="210"/>
      <c r="I1280" s="209"/>
      <c r="J1280" s="223">
        <v>4119</v>
      </c>
      <c r="K1280" s="224"/>
      <c r="L1280" s="225"/>
      <c r="M1280" s="266">
        <v>2141</v>
      </c>
      <c r="N1280" s="267"/>
      <c r="O1280" s="223">
        <v>0</v>
      </c>
      <c r="P1280" s="225"/>
      <c r="Q1280" s="223">
        <f t="shared" si="77"/>
        <v>4119</v>
      </c>
      <c r="R1280" s="224"/>
      <c r="S1280" s="225"/>
      <c r="T1280" s="223" t="s">
        <v>90</v>
      </c>
      <c r="U1280" s="224"/>
      <c r="V1280" s="224"/>
      <c r="W1280" s="224"/>
      <c r="X1280" s="225"/>
      <c r="Y1280" s="219" t="s">
        <v>332</v>
      </c>
      <c r="Z1280" s="220"/>
      <c r="AA1280" s="22"/>
      <c r="AB1280" s="24"/>
      <c r="AC1280" s="11" t="str">
        <f t="shared" si="75"/>
        <v/>
      </c>
    </row>
    <row r="1281" spans="5:29" hidden="1" x14ac:dyDescent="0.2">
      <c r="E1281" s="20">
        <v>689</v>
      </c>
      <c r="F1281" s="208" t="s">
        <v>12</v>
      </c>
      <c r="G1281" s="209"/>
      <c r="H1281" s="210"/>
      <c r="I1281" s="209"/>
      <c r="J1281" s="223">
        <v>262</v>
      </c>
      <c r="K1281" s="224"/>
      <c r="L1281" s="225"/>
      <c r="M1281" s="266">
        <v>2161</v>
      </c>
      <c r="N1281" s="267"/>
      <c r="O1281" s="223">
        <v>0</v>
      </c>
      <c r="P1281" s="225"/>
      <c r="Q1281" s="223">
        <f t="shared" si="77"/>
        <v>262</v>
      </c>
      <c r="R1281" s="224"/>
      <c r="S1281" s="225"/>
      <c r="T1281" s="223" t="s">
        <v>194</v>
      </c>
      <c r="U1281" s="224"/>
      <c r="V1281" s="224"/>
      <c r="W1281" s="224"/>
      <c r="X1281" s="225"/>
      <c r="Y1281" s="219" t="s">
        <v>331</v>
      </c>
      <c r="Z1281" s="220"/>
      <c r="AA1281" s="22"/>
      <c r="AB1281" s="24"/>
      <c r="AC1281" s="11" t="str">
        <f t="shared" si="75"/>
        <v/>
      </c>
    </row>
    <row r="1282" spans="5:29" hidden="1" x14ac:dyDescent="0.2">
      <c r="E1282" s="20">
        <v>690</v>
      </c>
      <c r="F1282" s="208" t="s">
        <v>12</v>
      </c>
      <c r="G1282" s="209"/>
      <c r="H1282" s="210"/>
      <c r="I1282" s="209"/>
      <c r="J1282" s="223">
        <v>1077</v>
      </c>
      <c r="K1282" s="224"/>
      <c r="L1282" s="225"/>
      <c r="M1282" s="266">
        <v>2162</v>
      </c>
      <c r="N1282" s="267"/>
      <c r="O1282" s="223">
        <v>0</v>
      </c>
      <c r="P1282" s="225"/>
      <c r="Q1282" s="223">
        <f t="shared" si="77"/>
        <v>1077</v>
      </c>
      <c r="R1282" s="224"/>
      <c r="S1282" s="225"/>
      <c r="T1282" s="223" t="s">
        <v>194</v>
      </c>
      <c r="U1282" s="224"/>
      <c r="V1282" s="224"/>
      <c r="W1282" s="224"/>
      <c r="X1282" s="225"/>
      <c r="Y1282" s="219" t="s">
        <v>330</v>
      </c>
      <c r="Z1282" s="220"/>
      <c r="AA1282" s="22"/>
      <c r="AB1282" s="24"/>
      <c r="AC1282" s="11" t="str">
        <f t="shared" si="75"/>
        <v/>
      </c>
    </row>
    <row r="1283" spans="5:29" hidden="1" x14ac:dyDescent="0.2">
      <c r="E1283" s="20">
        <v>691</v>
      </c>
      <c r="F1283" s="208" t="s">
        <v>12</v>
      </c>
      <c r="G1283" s="209"/>
      <c r="H1283" s="210"/>
      <c r="I1283" s="209"/>
      <c r="J1283" s="223">
        <v>10090</v>
      </c>
      <c r="K1283" s="224"/>
      <c r="L1283" s="225"/>
      <c r="M1283" s="266">
        <v>2199</v>
      </c>
      <c r="N1283" s="267"/>
      <c r="O1283" s="223">
        <v>0</v>
      </c>
      <c r="P1283" s="225"/>
      <c r="Q1283" s="223">
        <f t="shared" si="77"/>
        <v>10090</v>
      </c>
      <c r="R1283" s="224"/>
      <c r="S1283" s="225"/>
      <c r="T1283" s="223" t="s">
        <v>298</v>
      </c>
      <c r="U1283" s="224"/>
      <c r="V1283" s="224"/>
      <c r="W1283" s="224"/>
      <c r="X1283" s="225"/>
      <c r="Y1283" s="219" t="s">
        <v>329</v>
      </c>
      <c r="Z1283" s="220"/>
      <c r="AA1283" s="22"/>
      <c r="AB1283" s="24"/>
      <c r="AC1283" s="11" t="str">
        <f t="shared" si="75"/>
        <v/>
      </c>
    </row>
    <row r="1284" spans="5:29" hidden="1" x14ac:dyDescent="0.2">
      <c r="E1284" s="20">
        <v>692</v>
      </c>
      <c r="F1284" s="208" t="s">
        <v>12</v>
      </c>
      <c r="G1284" s="209"/>
      <c r="H1284" s="210"/>
      <c r="I1284" s="209"/>
      <c r="J1284" s="223">
        <v>12583</v>
      </c>
      <c r="K1284" s="224"/>
      <c r="L1284" s="225"/>
      <c r="M1284" s="266">
        <v>2163</v>
      </c>
      <c r="N1284" s="267"/>
      <c r="O1284" s="223">
        <v>0</v>
      </c>
      <c r="P1284" s="225"/>
      <c r="Q1284" s="223">
        <f t="shared" si="77"/>
        <v>12583</v>
      </c>
      <c r="R1284" s="224"/>
      <c r="S1284" s="225"/>
      <c r="T1284" s="223" t="s">
        <v>194</v>
      </c>
      <c r="U1284" s="224"/>
      <c r="V1284" s="224"/>
      <c r="W1284" s="224"/>
      <c r="X1284" s="225"/>
      <c r="Y1284" s="223" t="s">
        <v>328</v>
      </c>
      <c r="Z1284" s="232"/>
      <c r="AA1284" s="22"/>
      <c r="AB1284" s="24"/>
      <c r="AC1284" s="11" t="str">
        <f t="shared" si="75"/>
        <v/>
      </c>
    </row>
    <row r="1285" spans="5:29" hidden="1" x14ac:dyDescent="0.2">
      <c r="E1285" s="20">
        <v>693</v>
      </c>
      <c r="F1285" s="208" t="s">
        <v>12</v>
      </c>
      <c r="G1285" s="209"/>
      <c r="H1285" s="210"/>
      <c r="I1285" s="209"/>
      <c r="J1285" s="223">
        <v>6249</v>
      </c>
      <c r="K1285" s="224"/>
      <c r="L1285" s="225"/>
      <c r="M1285" s="266">
        <v>2208</v>
      </c>
      <c r="N1285" s="267"/>
      <c r="O1285" s="223">
        <v>0</v>
      </c>
      <c r="P1285" s="225"/>
      <c r="Q1285" s="223">
        <f t="shared" si="77"/>
        <v>6249</v>
      </c>
      <c r="R1285" s="224"/>
      <c r="S1285" s="225"/>
      <c r="T1285" s="223" t="s">
        <v>186</v>
      </c>
      <c r="U1285" s="224"/>
      <c r="V1285" s="224"/>
      <c r="W1285" s="224"/>
      <c r="X1285" s="225"/>
      <c r="Y1285" s="223" t="s">
        <v>293</v>
      </c>
      <c r="Z1285" s="232"/>
      <c r="AA1285" s="22"/>
      <c r="AB1285" s="24"/>
      <c r="AC1285" s="11" t="str">
        <f t="shared" si="75"/>
        <v/>
      </c>
    </row>
    <row r="1286" spans="5:29" hidden="1" x14ac:dyDescent="0.2">
      <c r="E1286" s="20">
        <v>694</v>
      </c>
      <c r="F1286" s="208" t="s">
        <v>12</v>
      </c>
      <c r="G1286" s="209"/>
      <c r="H1286" s="210"/>
      <c r="I1286" s="209"/>
      <c r="J1286" s="223">
        <v>2512</v>
      </c>
      <c r="K1286" s="224"/>
      <c r="L1286" s="225"/>
      <c r="M1286" s="266">
        <v>2209</v>
      </c>
      <c r="N1286" s="267"/>
      <c r="O1286" s="223">
        <v>0</v>
      </c>
      <c r="P1286" s="225"/>
      <c r="Q1286" s="223">
        <f t="shared" si="77"/>
        <v>2512</v>
      </c>
      <c r="R1286" s="224"/>
      <c r="S1286" s="225"/>
      <c r="T1286" s="223" t="s">
        <v>93</v>
      </c>
      <c r="U1286" s="224"/>
      <c r="V1286" s="224"/>
      <c r="W1286" s="224"/>
      <c r="X1286" s="225"/>
      <c r="Y1286" s="223" t="s">
        <v>293</v>
      </c>
      <c r="Z1286" s="232"/>
      <c r="AA1286" s="22"/>
      <c r="AB1286" s="24"/>
      <c r="AC1286" s="11" t="str">
        <f t="shared" si="75"/>
        <v/>
      </c>
    </row>
    <row r="1287" spans="5:29" hidden="1" x14ac:dyDescent="0.2">
      <c r="E1287" s="20">
        <v>695</v>
      </c>
      <c r="F1287" s="208" t="s">
        <v>12</v>
      </c>
      <c r="G1287" s="209"/>
      <c r="H1287" s="210"/>
      <c r="I1287" s="209"/>
      <c r="J1287" s="223">
        <v>5363</v>
      </c>
      <c r="K1287" s="224"/>
      <c r="L1287" s="225"/>
      <c r="M1287" s="266">
        <v>2210</v>
      </c>
      <c r="N1287" s="267"/>
      <c r="O1287" s="223">
        <v>0</v>
      </c>
      <c r="P1287" s="225"/>
      <c r="Q1287" s="223">
        <f t="shared" si="77"/>
        <v>5363</v>
      </c>
      <c r="R1287" s="224"/>
      <c r="S1287" s="225"/>
      <c r="T1287" s="223" t="s">
        <v>93</v>
      </c>
      <c r="U1287" s="224"/>
      <c r="V1287" s="224"/>
      <c r="W1287" s="224"/>
      <c r="X1287" s="225"/>
      <c r="Y1287" s="223" t="s">
        <v>293</v>
      </c>
      <c r="Z1287" s="232"/>
      <c r="AA1287" s="22"/>
      <c r="AB1287" s="24"/>
      <c r="AC1287" s="11" t="str">
        <f t="shared" si="75"/>
        <v/>
      </c>
    </row>
    <row r="1288" spans="5:29" hidden="1" x14ac:dyDescent="0.2">
      <c r="E1288" s="20">
        <v>696</v>
      </c>
      <c r="F1288" s="208" t="s">
        <v>12</v>
      </c>
      <c r="G1288" s="209"/>
      <c r="H1288" s="210"/>
      <c r="I1288" s="209"/>
      <c r="J1288" s="223">
        <v>43360</v>
      </c>
      <c r="K1288" s="224"/>
      <c r="L1288" s="225"/>
      <c r="M1288" s="266">
        <v>2215</v>
      </c>
      <c r="N1288" s="267"/>
      <c r="O1288" s="223">
        <v>0</v>
      </c>
      <c r="P1288" s="225"/>
      <c r="Q1288" s="223">
        <f t="shared" si="77"/>
        <v>43360</v>
      </c>
      <c r="R1288" s="224"/>
      <c r="S1288" s="225"/>
      <c r="T1288" s="223" t="s">
        <v>188</v>
      </c>
      <c r="U1288" s="224"/>
      <c r="V1288" s="224"/>
      <c r="W1288" s="224"/>
      <c r="X1288" s="225"/>
      <c r="Y1288" s="223" t="s">
        <v>327</v>
      </c>
      <c r="Z1288" s="232"/>
      <c r="AA1288" s="22"/>
      <c r="AB1288" s="24"/>
      <c r="AC1288" s="11" t="str">
        <f t="shared" si="75"/>
        <v/>
      </c>
    </row>
    <row r="1289" spans="5:29" hidden="1" x14ac:dyDescent="0.2">
      <c r="E1289" s="20">
        <v>697</v>
      </c>
      <c r="F1289" s="208" t="s">
        <v>12</v>
      </c>
      <c r="G1289" s="209"/>
      <c r="H1289" s="210"/>
      <c r="I1289" s="209"/>
      <c r="J1289" s="223">
        <v>8600</v>
      </c>
      <c r="K1289" s="224"/>
      <c r="L1289" s="225"/>
      <c r="M1289" s="227">
        <v>2222</v>
      </c>
      <c r="N1289" s="227"/>
      <c r="O1289" s="223">
        <v>0</v>
      </c>
      <c r="P1289" s="225"/>
      <c r="Q1289" s="223">
        <f t="shared" si="77"/>
        <v>8600</v>
      </c>
      <c r="R1289" s="224"/>
      <c r="S1289" s="225"/>
      <c r="T1289" s="219" t="s">
        <v>225</v>
      </c>
      <c r="U1289" s="219"/>
      <c r="V1289" s="219"/>
      <c r="W1289" s="219"/>
      <c r="X1289" s="219"/>
      <c r="Y1289" s="223" t="s">
        <v>326</v>
      </c>
      <c r="Z1289" s="232"/>
      <c r="AA1289" s="22"/>
      <c r="AB1289" s="24"/>
      <c r="AC1289" s="11" t="str">
        <f t="shared" si="75"/>
        <v/>
      </c>
    </row>
    <row r="1290" spans="5:29" hidden="1" x14ac:dyDescent="0.2">
      <c r="E1290" s="20">
        <v>698</v>
      </c>
      <c r="F1290" s="208" t="s">
        <v>78</v>
      </c>
      <c r="G1290" s="209"/>
      <c r="H1290" s="210"/>
      <c r="I1290" s="209"/>
      <c r="J1290" s="223">
        <v>185554</v>
      </c>
      <c r="K1290" s="224"/>
      <c r="L1290" s="225"/>
      <c r="M1290" s="266" t="s">
        <v>325</v>
      </c>
      <c r="N1290" s="267"/>
      <c r="O1290" s="223">
        <v>15554</v>
      </c>
      <c r="P1290" s="225"/>
      <c r="Q1290" s="223">
        <f t="shared" si="77"/>
        <v>170000</v>
      </c>
      <c r="R1290" s="224"/>
      <c r="S1290" s="225"/>
      <c r="T1290" s="223" t="s">
        <v>324</v>
      </c>
      <c r="U1290" s="224"/>
      <c r="V1290" s="224"/>
      <c r="W1290" s="224"/>
      <c r="X1290" s="225"/>
      <c r="Y1290" s="223" t="s">
        <v>323</v>
      </c>
      <c r="Z1290" s="232"/>
      <c r="AA1290" s="22"/>
      <c r="AB1290" s="24"/>
      <c r="AC1290" s="11" t="str">
        <f t="shared" si="75"/>
        <v/>
      </c>
    </row>
    <row r="1291" spans="5:29" hidden="1" x14ac:dyDescent="0.2">
      <c r="E1291" s="20">
        <v>699</v>
      </c>
      <c r="F1291" s="290" t="s">
        <v>12</v>
      </c>
      <c r="G1291" s="277"/>
      <c r="H1291" s="277"/>
      <c r="I1291" s="278"/>
      <c r="J1291" s="340">
        <v>390</v>
      </c>
      <c r="K1291" s="340"/>
      <c r="L1291" s="340"/>
      <c r="M1291" s="345">
        <v>2197</v>
      </c>
      <c r="N1291" s="341"/>
      <c r="O1291" s="298">
        <v>0</v>
      </c>
      <c r="P1291" s="298"/>
      <c r="Q1291" s="298">
        <f>+J1291-O1291</f>
        <v>390</v>
      </c>
      <c r="R1291" s="298"/>
      <c r="S1291" s="298"/>
      <c r="T1291" s="298" t="s">
        <v>69</v>
      </c>
      <c r="U1291" s="298"/>
      <c r="V1291" s="298"/>
      <c r="W1291" s="298"/>
      <c r="X1291" s="298"/>
      <c r="Y1291" s="298" t="s">
        <v>322</v>
      </c>
      <c r="Z1291" s="337"/>
      <c r="AA1291" s="22"/>
      <c r="AB1291" s="24"/>
      <c r="AC1291" s="11" t="str">
        <f t="shared" si="75"/>
        <v/>
      </c>
    </row>
    <row r="1292" spans="5:29" hidden="1" x14ac:dyDescent="0.2">
      <c r="E1292" s="20">
        <v>700</v>
      </c>
      <c r="F1292" s="228" t="s">
        <v>67</v>
      </c>
      <c r="G1292" s="210"/>
      <c r="H1292" s="210"/>
      <c r="I1292" s="209"/>
      <c r="J1292" s="198">
        <v>2720</v>
      </c>
      <c r="K1292" s="198"/>
      <c r="L1292" s="198"/>
      <c r="M1292" s="345">
        <v>2197</v>
      </c>
      <c r="N1292" s="341"/>
      <c r="O1292" s="219">
        <v>0</v>
      </c>
      <c r="P1292" s="219"/>
      <c r="Q1292" s="298">
        <f>+J1292-O1292</f>
        <v>2720</v>
      </c>
      <c r="R1292" s="298"/>
      <c r="S1292" s="298"/>
      <c r="T1292" s="298" t="s">
        <v>69</v>
      </c>
      <c r="U1292" s="298"/>
      <c r="V1292" s="298"/>
      <c r="W1292" s="298"/>
      <c r="X1292" s="298"/>
      <c r="Y1292" s="298" t="s">
        <v>322</v>
      </c>
      <c r="Z1292" s="337"/>
      <c r="AA1292" s="22"/>
      <c r="AB1292" s="24"/>
      <c r="AC1292" s="11" t="str">
        <f t="shared" si="75"/>
        <v/>
      </c>
    </row>
    <row r="1293" spans="5:29" hidden="1" x14ac:dyDescent="0.2">
      <c r="E1293" s="20">
        <v>701</v>
      </c>
      <c r="F1293" s="290" t="s">
        <v>12</v>
      </c>
      <c r="G1293" s="277"/>
      <c r="H1293" s="210"/>
      <c r="I1293" s="209"/>
      <c r="J1293" s="198">
        <v>2290</v>
      </c>
      <c r="K1293" s="198"/>
      <c r="L1293" s="198"/>
      <c r="M1293" s="345">
        <v>2197</v>
      </c>
      <c r="N1293" s="341"/>
      <c r="O1293" s="219">
        <v>0</v>
      </c>
      <c r="P1293" s="219"/>
      <c r="Q1293" s="298">
        <f>+J1293-O1293</f>
        <v>2290</v>
      </c>
      <c r="R1293" s="298"/>
      <c r="S1293" s="298"/>
      <c r="T1293" s="298" t="s">
        <v>69</v>
      </c>
      <c r="U1293" s="298"/>
      <c r="V1293" s="298"/>
      <c r="W1293" s="298"/>
      <c r="X1293" s="298"/>
      <c r="Y1293" s="298" t="s">
        <v>322</v>
      </c>
      <c r="Z1293" s="337"/>
      <c r="AA1293" s="22"/>
      <c r="AB1293" s="3"/>
      <c r="AC1293" s="11" t="str">
        <f t="shared" si="75"/>
        <v/>
      </c>
    </row>
    <row r="1294" spans="5:29" hidden="1" x14ac:dyDescent="0.2">
      <c r="E1294" s="20">
        <v>702</v>
      </c>
      <c r="F1294" s="290" t="s">
        <v>12</v>
      </c>
      <c r="G1294" s="277"/>
      <c r="H1294" s="210"/>
      <c r="I1294" s="209"/>
      <c r="J1294" s="198">
        <v>770</v>
      </c>
      <c r="K1294" s="198"/>
      <c r="L1294" s="198"/>
      <c r="M1294" s="345">
        <v>2197</v>
      </c>
      <c r="N1294" s="341"/>
      <c r="O1294" s="219">
        <v>0</v>
      </c>
      <c r="P1294" s="219"/>
      <c r="Q1294" s="298">
        <f>+J1294-O1294</f>
        <v>770</v>
      </c>
      <c r="R1294" s="298"/>
      <c r="S1294" s="298"/>
      <c r="T1294" s="298" t="s">
        <v>69</v>
      </c>
      <c r="U1294" s="298"/>
      <c r="V1294" s="298"/>
      <c r="W1294" s="298"/>
      <c r="X1294" s="298"/>
      <c r="Y1294" s="298" t="s">
        <v>322</v>
      </c>
      <c r="Z1294" s="337"/>
      <c r="AA1294" s="22"/>
      <c r="AB1294" s="24"/>
      <c r="AC1294" s="11" t="str">
        <f t="shared" si="75"/>
        <v/>
      </c>
    </row>
    <row r="1295" spans="5:29" hidden="1" x14ac:dyDescent="0.2">
      <c r="E1295" s="20">
        <v>703</v>
      </c>
      <c r="F1295" s="290" t="s">
        <v>12</v>
      </c>
      <c r="G1295" s="277"/>
      <c r="H1295" s="210"/>
      <c r="I1295" s="209"/>
      <c r="J1295" s="223">
        <v>5610</v>
      </c>
      <c r="K1295" s="224"/>
      <c r="L1295" s="225"/>
      <c r="M1295" s="345">
        <v>2197</v>
      </c>
      <c r="N1295" s="341"/>
      <c r="O1295" s="223">
        <v>0</v>
      </c>
      <c r="P1295" s="225"/>
      <c r="Q1295" s="298">
        <f>+J1295-O1295</f>
        <v>5610</v>
      </c>
      <c r="R1295" s="298"/>
      <c r="S1295" s="298"/>
      <c r="T1295" s="298" t="s">
        <v>69</v>
      </c>
      <c r="U1295" s="298"/>
      <c r="V1295" s="298"/>
      <c r="W1295" s="298"/>
      <c r="X1295" s="298"/>
      <c r="Y1295" s="298" t="s">
        <v>322</v>
      </c>
      <c r="Z1295" s="337"/>
      <c r="AA1295" s="22"/>
      <c r="AB1295" s="24"/>
      <c r="AC1295" s="11" t="str">
        <f t="shared" si="75"/>
        <v/>
      </c>
    </row>
    <row r="1296" spans="5:29" hidden="1" x14ac:dyDescent="0.2">
      <c r="E1296" s="20">
        <v>704</v>
      </c>
      <c r="F1296" s="383" t="s">
        <v>149</v>
      </c>
      <c r="G1296" s="384"/>
      <c r="H1296" s="217"/>
      <c r="I1296" s="217"/>
      <c r="J1296" s="206">
        <v>9940</v>
      </c>
      <c r="K1296" s="206"/>
      <c r="L1296" s="206"/>
      <c r="M1296" s="385" t="s">
        <v>321</v>
      </c>
      <c r="N1296" s="385"/>
      <c r="O1296" s="206">
        <v>0</v>
      </c>
      <c r="P1296" s="206"/>
      <c r="Q1296" s="206">
        <f t="shared" ref="Q1296:Q1327" si="78">J1296-O1296</f>
        <v>9940</v>
      </c>
      <c r="R1296" s="206"/>
      <c r="S1296" s="206"/>
      <c r="T1296" s="206" t="s">
        <v>151</v>
      </c>
      <c r="U1296" s="206"/>
      <c r="V1296" s="206"/>
      <c r="W1296" s="206"/>
      <c r="X1296" s="206"/>
      <c r="Y1296" s="206" t="s">
        <v>320</v>
      </c>
      <c r="Z1296" s="207"/>
      <c r="AA1296" s="22"/>
      <c r="AB1296" s="24"/>
      <c r="AC1296" s="11" t="str">
        <f t="shared" si="75"/>
        <v/>
      </c>
    </row>
    <row r="1297" spans="5:29" hidden="1" x14ac:dyDescent="0.2">
      <c r="E1297" s="20">
        <v>705</v>
      </c>
      <c r="F1297" s="236" t="s">
        <v>12</v>
      </c>
      <c r="G1297" s="237"/>
      <c r="H1297" s="238"/>
      <c r="I1297" s="238"/>
      <c r="J1297" s="233">
        <v>950</v>
      </c>
      <c r="K1297" s="233"/>
      <c r="L1297" s="233"/>
      <c r="M1297" s="388" t="s">
        <v>319</v>
      </c>
      <c r="N1297" s="389"/>
      <c r="O1297" s="233">
        <v>0</v>
      </c>
      <c r="P1297" s="233"/>
      <c r="Q1297" s="240">
        <f t="shared" si="78"/>
        <v>950</v>
      </c>
      <c r="R1297" s="240"/>
      <c r="S1297" s="240"/>
      <c r="T1297" s="233" t="s">
        <v>123</v>
      </c>
      <c r="U1297" s="233"/>
      <c r="V1297" s="233"/>
      <c r="W1297" s="233"/>
      <c r="X1297" s="233"/>
      <c r="Y1297" s="234" t="s">
        <v>318</v>
      </c>
      <c r="Z1297" s="235"/>
      <c r="AA1297" s="31"/>
      <c r="AB1297" s="24"/>
      <c r="AC1297" s="11" t="str">
        <f t="shared" ref="AC1297:AC1360" si="79">CONCATENATE(H1297,AB1297)</f>
        <v/>
      </c>
    </row>
    <row r="1298" spans="5:29" hidden="1" x14ac:dyDescent="0.2">
      <c r="E1298" s="20">
        <v>706</v>
      </c>
      <c r="F1298" s="261" t="s">
        <v>149</v>
      </c>
      <c r="G1298" s="262"/>
      <c r="H1298" s="210"/>
      <c r="I1298" s="209"/>
      <c r="J1298" s="198">
        <v>39000</v>
      </c>
      <c r="K1298" s="198"/>
      <c r="L1298" s="198"/>
      <c r="M1298" s="227">
        <v>2348</v>
      </c>
      <c r="N1298" s="227"/>
      <c r="O1298" s="219">
        <v>0</v>
      </c>
      <c r="P1298" s="219"/>
      <c r="Q1298" s="219">
        <f t="shared" si="78"/>
        <v>39000</v>
      </c>
      <c r="R1298" s="219"/>
      <c r="S1298" s="219"/>
      <c r="T1298" s="223" t="s">
        <v>317</v>
      </c>
      <c r="U1298" s="224"/>
      <c r="V1298" s="224"/>
      <c r="W1298" s="224"/>
      <c r="X1298" s="225"/>
      <c r="Y1298" s="219" t="s">
        <v>316</v>
      </c>
      <c r="Z1298" s="220"/>
      <c r="AA1298" s="1"/>
      <c r="AB1298" s="24"/>
      <c r="AC1298" s="11" t="str">
        <f t="shared" si="79"/>
        <v/>
      </c>
    </row>
    <row r="1299" spans="5:29" hidden="1" x14ac:dyDescent="0.2">
      <c r="E1299" s="20">
        <v>707</v>
      </c>
      <c r="F1299" s="208" t="s">
        <v>12</v>
      </c>
      <c r="G1299" s="209"/>
      <c r="H1299" s="210"/>
      <c r="I1299" s="209"/>
      <c r="J1299" s="223">
        <v>81900</v>
      </c>
      <c r="K1299" s="224"/>
      <c r="L1299" s="225"/>
      <c r="M1299" s="335">
        <v>161</v>
      </c>
      <c r="N1299" s="336"/>
      <c r="O1299" s="223">
        <v>0</v>
      </c>
      <c r="P1299" s="225"/>
      <c r="Q1299" s="223">
        <f t="shared" si="78"/>
        <v>81900</v>
      </c>
      <c r="R1299" s="224"/>
      <c r="S1299" s="225"/>
      <c r="T1299" s="223" t="s">
        <v>104</v>
      </c>
      <c r="U1299" s="224"/>
      <c r="V1299" s="224"/>
      <c r="W1299" s="224"/>
      <c r="X1299" s="225"/>
      <c r="Y1299" s="219" t="s">
        <v>315</v>
      </c>
      <c r="Z1299" s="220"/>
      <c r="AA1299" s="1"/>
      <c r="AB1299" s="24"/>
      <c r="AC1299" s="11" t="str">
        <f t="shared" si="79"/>
        <v/>
      </c>
    </row>
    <row r="1300" spans="5:29" hidden="1" x14ac:dyDescent="0.2">
      <c r="E1300" s="20">
        <v>708</v>
      </c>
      <c r="F1300" s="208" t="s">
        <v>12</v>
      </c>
      <c r="G1300" s="209"/>
      <c r="H1300" s="210"/>
      <c r="I1300" s="209"/>
      <c r="J1300" s="223">
        <v>42000</v>
      </c>
      <c r="K1300" s="224"/>
      <c r="L1300" s="225"/>
      <c r="M1300" s="334">
        <v>212</v>
      </c>
      <c r="N1300" s="334"/>
      <c r="O1300" s="223">
        <v>0</v>
      </c>
      <c r="P1300" s="225"/>
      <c r="Q1300" s="223">
        <f t="shared" si="78"/>
        <v>42000</v>
      </c>
      <c r="R1300" s="224"/>
      <c r="S1300" s="225"/>
      <c r="T1300" s="223" t="s">
        <v>102</v>
      </c>
      <c r="U1300" s="224"/>
      <c r="V1300" s="224"/>
      <c r="W1300" s="224"/>
      <c r="X1300" s="225"/>
      <c r="Y1300" s="223" t="s">
        <v>314</v>
      </c>
      <c r="Z1300" s="232"/>
      <c r="AA1300" s="1"/>
      <c r="AB1300" s="24"/>
      <c r="AC1300" s="11" t="str">
        <f t="shared" si="79"/>
        <v/>
      </c>
    </row>
    <row r="1301" spans="5:29" hidden="1" x14ac:dyDescent="0.2">
      <c r="E1301" s="20">
        <v>709</v>
      </c>
      <c r="F1301" s="208" t="s">
        <v>12</v>
      </c>
      <c r="G1301" s="209"/>
      <c r="H1301" s="210"/>
      <c r="I1301" s="209"/>
      <c r="J1301" s="223">
        <v>145950</v>
      </c>
      <c r="K1301" s="224"/>
      <c r="L1301" s="225"/>
      <c r="M1301" s="335">
        <v>258</v>
      </c>
      <c r="N1301" s="336"/>
      <c r="O1301" s="223">
        <v>0</v>
      </c>
      <c r="P1301" s="225"/>
      <c r="Q1301" s="223">
        <f t="shared" si="78"/>
        <v>145950</v>
      </c>
      <c r="R1301" s="224"/>
      <c r="S1301" s="225"/>
      <c r="T1301" s="223" t="s">
        <v>100</v>
      </c>
      <c r="U1301" s="224"/>
      <c r="V1301" s="224"/>
      <c r="W1301" s="224"/>
      <c r="X1301" s="225"/>
      <c r="Y1301" s="219" t="s">
        <v>313</v>
      </c>
      <c r="Z1301" s="220"/>
      <c r="AA1301" s="1"/>
      <c r="AB1301" s="24"/>
      <c r="AC1301" s="11" t="str">
        <f t="shared" si="79"/>
        <v/>
      </c>
    </row>
    <row r="1302" spans="5:29" hidden="1" x14ac:dyDescent="0.2">
      <c r="E1302" s="20">
        <v>710</v>
      </c>
      <c r="F1302" s="208" t="s">
        <v>12</v>
      </c>
      <c r="G1302" s="209"/>
      <c r="H1302" s="210"/>
      <c r="I1302" s="209"/>
      <c r="J1302" s="223">
        <v>41600</v>
      </c>
      <c r="K1302" s="224"/>
      <c r="L1302" s="225"/>
      <c r="M1302" s="424">
        <v>2393</v>
      </c>
      <c r="N1302" s="425"/>
      <c r="O1302" s="223">
        <v>0</v>
      </c>
      <c r="P1302" s="225"/>
      <c r="Q1302" s="223">
        <f t="shared" si="78"/>
        <v>41600</v>
      </c>
      <c r="R1302" s="224"/>
      <c r="S1302" s="225"/>
      <c r="T1302" s="223" t="s">
        <v>73</v>
      </c>
      <c r="U1302" s="224"/>
      <c r="V1302" s="224"/>
      <c r="W1302" s="224"/>
      <c r="X1302" s="225"/>
      <c r="Y1302" s="223" t="s">
        <v>312</v>
      </c>
      <c r="Z1302" s="232"/>
      <c r="AA1302" s="1"/>
      <c r="AB1302" s="24"/>
      <c r="AC1302" s="11" t="str">
        <f t="shared" si="79"/>
        <v/>
      </c>
    </row>
    <row r="1303" spans="5:29" hidden="1" x14ac:dyDescent="0.2">
      <c r="E1303" s="20">
        <v>711</v>
      </c>
      <c r="F1303" s="208" t="s">
        <v>12</v>
      </c>
      <c r="G1303" s="209"/>
      <c r="H1303" s="210"/>
      <c r="I1303" s="209"/>
      <c r="J1303" s="223">
        <v>15750</v>
      </c>
      <c r="K1303" s="224"/>
      <c r="L1303" s="225"/>
      <c r="M1303" s="424">
        <v>2394</v>
      </c>
      <c r="N1303" s="425"/>
      <c r="O1303" s="223">
        <v>0</v>
      </c>
      <c r="P1303" s="225"/>
      <c r="Q1303" s="223">
        <f t="shared" si="78"/>
        <v>15750</v>
      </c>
      <c r="R1303" s="224"/>
      <c r="S1303" s="225"/>
      <c r="T1303" s="223" t="s">
        <v>73</v>
      </c>
      <c r="U1303" s="224"/>
      <c r="V1303" s="224"/>
      <c r="W1303" s="224"/>
      <c r="X1303" s="225"/>
      <c r="Y1303" s="223" t="s">
        <v>72</v>
      </c>
      <c r="Z1303" s="232"/>
      <c r="AA1303" s="1"/>
      <c r="AB1303" s="24"/>
      <c r="AC1303" s="11" t="str">
        <f t="shared" si="79"/>
        <v/>
      </c>
    </row>
    <row r="1304" spans="5:29" hidden="1" x14ac:dyDescent="0.2">
      <c r="E1304" s="20">
        <v>712</v>
      </c>
      <c r="F1304" s="208" t="s">
        <v>12</v>
      </c>
      <c r="G1304" s="209"/>
      <c r="H1304" s="210"/>
      <c r="I1304" s="209"/>
      <c r="J1304" s="223">
        <v>9450</v>
      </c>
      <c r="K1304" s="224"/>
      <c r="L1304" s="225"/>
      <c r="M1304" s="227">
        <v>2097</v>
      </c>
      <c r="N1304" s="227"/>
      <c r="O1304" s="223">
        <v>0</v>
      </c>
      <c r="P1304" s="225"/>
      <c r="Q1304" s="223">
        <f t="shared" si="78"/>
        <v>9450</v>
      </c>
      <c r="R1304" s="224"/>
      <c r="S1304" s="225"/>
      <c r="T1304" s="223" t="s">
        <v>311</v>
      </c>
      <c r="U1304" s="224"/>
      <c r="V1304" s="224"/>
      <c r="W1304" s="224"/>
      <c r="X1304" s="225"/>
      <c r="Y1304" s="223" t="s">
        <v>310</v>
      </c>
      <c r="Z1304" s="232"/>
      <c r="AA1304" s="1"/>
      <c r="AB1304" s="24"/>
      <c r="AC1304" s="11" t="str">
        <f t="shared" si="79"/>
        <v/>
      </c>
    </row>
    <row r="1305" spans="5:29" hidden="1" x14ac:dyDescent="0.2">
      <c r="E1305" s="20">
        <v>713</v>
      </c>
      <c r="F1305" s="208" t="s">
        <v>12</v>
      </c>
      <c r="G1305" s="209"/>
      <c r="H1305" s="210"/>
      <c r="I1305" s="209"/>
      <c r="J1305" s="223">
        <v>17000</v>
      </c>
      <c r="K1305" s="224"/>
      <c r="L1305" s="225"/>
      <c r="M1305" s="266">
        <v>2155</v>
      </c>
      <c r="N1305" s="267"/>
      <c r="O1305" s="223">
        <v>0</v>
      </c>
      <c r="P1305" s="225"/>
      <c r="Q1305" s="223">
        <f t="shared" si="78"/>
        <v>17000</v>
      </c>
      <c r="R1305" s="224"/>
      <c r="S1305" s="225"/>
      <c r="T1305" s="223" t="s">
        <v>309</v>
      </c>
      <c r="U1305" s="224"/>
      <c r="V1305" s="224"/>
      <c r="W1305" s="224"/>
      <c r="X1305" s="225"/>
      <c r="Y1305" s="223" t="s">
        <v>308</v>
      </c>
      <c r="Z1305" s="232"/>
      <c r="AA1305" s="1"/>
      <c r="AB1305" s="24"/>
      <c r="AC1305" s="11" t="str">
        <f t="shared" si="79"/>
        <v/>
      </c>
    </row>
    <row r="1306" spans="5:29" hidden="1" x14ac:dyDescent="0.2">
      <c r="E1306" s="20">
        <v>714</v>
      </c>
      <c r="F1306" s="208" t="s">
        <v>12</v>
      </c>
      <c r="G1306" s="209"/>
      <c r="H1306" s="210"/>
      <c r="I1306" s="209"/>
      <c r="J1306" s="223">
        <v>57750</v>
      </c>
      <c r="K1306" s="224"/>
      <c r="L1306" s="225"/>
      <c r="M1306" s="227">
        <v>2217</v>
      </c>
      <c r="N1306" s="227"/>
      <c r="O1306" s="223">
        <v>0</v>
      </c>
      <c r="P1306" s="225"/>
      <c r="Q1306" s="223">
        <f t="shared" si="78"/>
        <v>57750</v>
      </c>
      <c r="R1306" s="224"/>
      <c r="S1306" s="225"/>
      <c r="T1306" s="219" t="s">
        <v>307</v>
      </c>
      <c r="U1306" s="219"/>
      <c r="V1306" s="219"/>
      <c r="W1306" s="219"/>
      <c r="X1306" s="219"/>
      <c r="Y1306" s="223" t="s">
        <v>306</v>
      </c>
      <c r="Z1306" s="232"/>
      <c r="AA1306" s="1"/>
      <c r="AB1306" s="24"/>
      <c r="AC1306" s="11" t="str">
        <f t="shared" si="79"/>
        <v/>
      </c>
    </row>
    <row r="1307" spans="5:29" hidden="1" x14ac:dyDescent="0.2">
      <c r="E1307" s="20">
        <v>715</v>
      </c>
      <c r="F1307" s="208" t="s">
        <v>12</v>
      </c>
      <c r="G1307" s="209"/>
      <c r="H1307" s="210"/>
      <c r="I1307" s="209"/>
      <c r="J1307" s="223">
        <v>2700</v>
      </c>
      <c r="K1307" s="224"/>
      <c r="L1307" s="225"/>
      <c r="M1307" s="266">
        <v>2244</v>
      </c>
      <c r="N1307" s="267"/>
      <c r="O1307" s="223">
        <v>0</v>
      </c>
      <c r="P1307" s="225"/>
      <c r="Q1307" s="223">
        <f t="shared" si="78"/>
        <v>2700</v>
      </c>
      <c r="R1307" s="224"/>
      <c r="S1307" s="225"/>
      <c r="T1307" s="223" t="s">
        <v>294</v>
      </c>
      <c r="U1307" s="224"/>
      <c r="V1307" s="224"/>
      <c r="W1307" s="224"/>
      <c r="X1307" s="225"/>
      <c r="Y1307" s="223" t="s">
        <v>293</v>
      </c>
      <c r="Z1307" s="232"/>
      <c r="AA1307" s="1"/>
      <c r="AB1307" s="24"/>
      <c r="AC1307" s="11" t="str">
        <f t="shared" si="79"/>
        <v/>
      </c>
    </row>
    <row r="1308" spans="5:29" hidden="1" x14ac:dyDescent="0.2">
      <c r="E1308" s="20">
        <v>716</v>
      </c>
      <c r="F1308" s="208" t="s">
        <v>12</v>
      </c>
      <c r="G1308" s="209"/>
      <c r="H1308" s="210"/>
      <c r="I1308" s="209"/>
      <c r="J1308" s="223">
        <v>40320</v>
      </c>
      <c r="K1308" s="224"/>
      <c r="L1308" s="225"/>
      <c r="M1308" s="227">
        <v>2247</v>
      </c>
      <c r="N1308" s="227"/>
      <c r="O1308" s="223">
        <v>0</v>
      </c>
      <c r="P1308" s="225"/>
      <c r="Q1308" s="223">
        <f t="shared" si="78"/>
        <v>40320</v>
      </c>
      <c r="R1308" s="224"/>
      <c r="S1308" s="225"/>
      <c r="T1308" s="219" t="s">
        <v>76</v>
      </c>
      <c r="U1308" s="219"/>
      <c r="V1308" s="219"/>
      <c r="W1308" s="219"/>
      <c r="X1308" s="219"/>
      <c r="Y1308" s="219" t="s">
        <v>305</v>
      </c>
      <c r="Z1308" s="220"/>
      <c r="AA1308" s="1"/>
      <c r="AB1308" s="24"/>
      <c r="AC1308" s="11" t="str">
        <f t="shared" si="79"/>
        <v/>
      </c>
    </row>
    <row r="1309" spans="5:29" hidden="1" x14ac:dyDescent="0.2">
      <c r="E1309" s="20">
        <v>717</v>
      </c>
      <c r="F1309" s="208" t="s">
        <v>12</v>
      </c>
      <c r="G1309" s="209"/>
      <c r="H1309" s="210"/>
      <c r="I1309" s="209"/>
      <c r="J1309" s="223">
        <v>6755</v>
      </c>
      <c r="K1309" s="224"/>
      <c r="L1309" s="225"/>
      <c r="M1309" s="227">
        <v>2251</v>
      </c>
      <c r="N1309" s="227"/>
      <c r="O1309" s="223">
        <v>0</v>
      </c>
      <c r="P1309" s="225"/>
      <c r="Q1309" s="223">
        <f t="shared" si="78"/>
        <v>6755</v>
      </c>
      <c r="R1309" s="224"/>
      <c r="S1309" s="225"/>
      <c r="T1309" s="223" t="s">
        <v>294</v>
      </c>
      <c r="U1309" s="224"/>
      <c r="V1309" s="224"/>
      <c r="W1309" s="224"/>
      <c r="X1309" s="225"/>
      <c r="Y1309" s="223" t="s">
        <v>293</v>
      </c>
      <c r="Z1309" s="232"/>
      <c r="AA1309" s="1"/>
      <c r="AB1309" s="24"/>
      <c r="AC1309" s="11" t="str">
        <f t="shared" si="79"/>
        <v/>
      </c>
    </row>
    <row r="1310" spans="5:29" hidden="1" x14ac:dyDescent="0.2">
      <c r="E1310" s="20">
        <v>718</v>
      </c>
      <c r="F1310" s="208" t="s">
        <v>12</v>
      </c>
      <c r="G1310" s="209"/>
      <c r="H1310" s="210"/>
      <c r="I1310" s="209"/>
      <c r="J1310" s="223">
        <v>6660</v>
      </c>
      <c r="K1310" s="224"/>
      <c r="L1310" s="225"/>
      <c r="M1310" s="266">
        <v>2252</v>
      </c>
      <c r="N1310" s="267"/>
      <c r="O1310" s="223">
        <v>0</v>
      </c>
      <c r="P1310" s="225"/>
      <c r="Q1310" s="223">
        <f t="shared" si="78"/>
        <v>6660</v>
      </c>
      <c r="R1310" s="224"/>
      <c r="S1310" s="225"/>
      <c r="T1310" s="223" t="s">
        <v>304</v>
      </c>
      <c r="U1310" s="224"/>
      <c r="V1310" s="224"/>
      <c r="W1310" s="224"/>
      <c r="X1310" s="225"/>
      <c r="Y1310" s="223" t="s">
        <v>303</v>
      </c>
      <c r="Z1310" s="232"/>
      <c r="AA1310" s="1"/>
      <c r="AB1310" s="24"/>
      <c r="AC1310" s="11" t="str">
        <f t="shared" si="79"/>
        <v/>
      </c>
    </row>
    <row r="1311" spans="5:29" hidden="1" x14ac:dyDescent="0.2">
      <c r="E1311" s="20">
        <v>719</v>
      </c>
      <c r="F1311" s="208" t="s">
        <v>12</v>
      </c>
      <c r="G1311" s="209"/>
      <c r="H1311" s="210"/>
      <c r="I1311" s="209"/>
      <c r="J1311" s="223">
        <v>31500</v>
      </c>
      <c r="K1311" s="224"/>
      <c r="L1311" s="225"/>
      <c r="M1311" s="266">
        <v>2253</v>
      </c>
      <c r="N1311" s="267"/>
      <c r="O1311" s="223">
        <v>0</v>
      </c>
      <c r="P1311" s="225"/>
      <c r="Q1311" s="223">
        <f t="shared" si="78"/>
        <v>31500</v>
      </c>
      <c r="R1311" s="224"/>
      <c r="S1311" s="225"/>
      <c r="T1311" s="223" t="s">
        <v>18</v>
      </c>
      <c r="U1311" s="224"/>
      <c r="V1311" s="224"/>
      <c r="W1311" s="224"/>
      <c r="X1311" s="225"/>
      <c r="Y1311" s="223" t="s">
        <v>302</v>
      </c>
      <c r="Z1311" s="232"/>
      <c r="AA1311" s="1"/>
      <c r="AB1311" s="24"/>
      <c r="AC1311" s="11" t="str">
        <f t="shared" si="79"/>
        <v/>
      </c>
    </row>
    <row r="1312" spans="5:29" hidden="1" x14ac:dyDescent="0.2">
      <c r="E1312" s="20">
        <v>720</v>
      </c>
      <c r="F1312" s="208" t="s">
        <v>12</v>
      </c>
      <c r="G1312" s="209"/>
      <c r="H1312" s="210"/>
      <c r="I1312" s="209"/>
      <c r="J1312" s="223">
        <v>2961</v>
      </c>
      <c r="K1312" s="224"/>
      <c r="L1312" s="225"/>
      <c r="M1312" s="227">
        <v>2259</v>
      </c>
      <c r="N1312" s="227"/>
      <c r="O1312" s="223">
        <v>0</v>
      </c>
      <c r="P1312" s="225"/>
      <c r="Q1312" s="223">
        <f t="shared" si="78"/>
        <v>2961</v>
      </c>
      <c r="R1312" s="224"/>
      <c r="S1312" s="225"/>
      <c r="T1312" s="223" t="s">
        <v>294</v>
      </c>
      <c r="U1312" s="224"/>
      <c r="V1312" s="224"/>
      <c r="W1312" s="224"/>
      <c r="X1312" s="225"/>
      <c r="Y1312" s="223" t="s">
        <v>293</v>
      </c>
      <c r="Z1312" s="232"/>
      <c r="AA1312" s="1"/>
      <c r="AB1312" s="24"/>
      <c r="AC1312" s="11" t="str">
        <f t="shared" si="79"/>
        <v/>
      </c>
    </row>
    <row r="1313" spans="5:29" hidden="1" x14ac:dyDescent="0.2">
      <c r="E1313" s="20">
        <v>721</v>
      </c>
      <c r="F1313" s="208" t="s">
        <v>12</v>
      </c>
      <c r="G1313" s="209"/>
      <c r="H1313" s="210"/>
      <c r="I1313" s="209"/>
      <c r="J1313" s="223">
        <v>29580</v>
      </c>
      <c r="K1313" s="224"/>
      <c r="L1313" s="225"/>
      <c r="M1313" s="227">
        <v>2289</v>
      </c>
      <c r="N1313" s="227"/>
      <c r="O1313" s="223">
        <v>0</v>
      </c>
      <c r="P1313" s="225"/>
      <c r="Q1313" s="223">
        <f t="shared" si="78"/>
        <v>29580</v>
      </c>
      <c r="R1313" s="224"/>
      <c r="S1313" s="225"/>
      <c r="T1313" s="223" t="s">
        <v>301</v>
      </c>
      <c r="U1313" s="224"/>
      <c r="V1313" s="224"/>
      <c r="W1313" s="224"/>
      <c r="X1313" s="225"/>
      <c r="Y1313" s="223" t="s">
        <v>300</v>
      </c>
      <c r="Z1313" s="232"/>
      <c r="AA1313" s="1"/>
      <c r="AB1313" s="24"/>
      <c r="AC1313" s="11" t="str">
        <f t="shared" si="79"/>
        <v/>
      </c>
    </row>
    <row r="1314" spans="5:29" hidden="1" x14ac:dyDescent="0.2">
      <c r="E1314" s="20">
        <v>722</v>
      </c>
      <c r="F1314" s="208" t="s">
        <v>12</v>
      </c>
      <c r="G1314" s="209"/>
      <c r="H1314" s="210"/>
      <c r="I1314" s="209"/>
      <c r="J1314" s="223">
        <v>47250</v>
      </c>
      <c r="K1314" s="224"/>
      <c r="L1314" s="225"/>
      <c r="M1314" s="266">
        <v>2314</v>
      </c>
      <c r="N1314" s="267"/>
      <c r="O1314" s="223">
        <v>0</v>
      </c>
      <c r="P1314" s="225"/>
      <c r="Q1314" s="223">
        <f t="shared" si="78"/>
        <v>47250</v>
      </c>
      <c r="R1314" s="224"/>
      <c r="S1314" s="225"/>
      <c r="T1314" s="219" t="s">
        <v>76</v>
      </c>
      <c r="U1314" s="219"/>
      <c r="V1314" s="219"/>
      <c r="W1314" s="219"/>
      <c r="X1314" s="219"/>
      <c r="Y1314" s="223" t="s">
        <v>299</v>
      </c>
      <c r="Z1314" s="232"/>
      <c r="AA1314" s="1"/>
      <c r="AB1314" s="24"/>
      <c r="AC1314" s="11" t="str">
        <f t="shared" si="79"/>
        <v/>
      </c>
    </row>
    <row r="1315" spans="5:29" hidden="1" x14ac:dyDescent="0.2">
      <c r="E1315" s="20">
        <v>723</v>
      </c>
      <c r="F1315" s="208" t="s">
        <v>12</v>
      </c>
      <c r="G1315" s="209"/>
      <c r="H1315" s="210"/>
      <c r="I1315" s="209"/>
      <c r="J1315" s="223">
        <v>3200</v>
      </c>
      <c r="K1315" s="224"/>
      <c r="L1315" s="225"/>
      <c r="M1315" s="266">
        <v>2338</v>
      </c>
      <c r="N1315" s="267"/>
      <c r="O1315" s="223">
        <v>0</v>
      </c>
      <c r="P1315" s="225"/>
      <c r="Q1315" s="223">
        <f t="shared" si="78"/>
        <v>3200</v>
      </c>
      <c r="R1315" s="224"/>
      <c r="S1315" s="225"/>
      <c r="T1315" s="219" t="s">
        <v>298</v>
      </c>
      <c r="U1315" s="219"/>
      <c r="V1315" s="219"/>
      <c r="W1315" s="219"/>
      <c r="X1315" s="219"/>
      <c r="Y1315" s="219" t="s">
        <v>297</v>
      </c>
      <c r="Z1315" s="220"/>
      <c r="AA1315" s="1"/>
      <c r="AB1315" s="24"/>
      <c r="AC1315" s="11" t="str">
        <f t="shared" si="79"/>
        <v/>
      </c>
    </row>
    <row r="1316" spans="5:29" hidden="1" x14ac:dyDescent="0.2">
      <c r="E1316" s="20">
        <v>724</v>
      </c>
      <c r="F1316" s="208" t="s">
        <v>12</v>
      </c>
      <c r="G1316" s="209"/>
      <c r="H1316" s="210"/>
      <c r="I1316" s="209"/>
      <c r="J1316" s="223">
        <v>4900</v>
      </c>
      <c r="K1316" s="224"/>
      <c r="L1316" s="225"/>
      <c r="M1316" s="227">
        <v>2358</v>
      </c>
      <c r="N1316" s="227"/>
      <c r="O1316" s="223">
        <v>0</v>
      </c>
      <c r="P1316" s="225"/>
      <c r="Q1316" s="223">
        <f t="shared" si="78"/>
        <v>4900</v>
      </c>
      <c r="R1316" s="224"/>
      <c r="S1316" s="225"/>
      <c r="T1316" s="219" t="s">
        <v>225</v>
      </c>
      <c r="U1316" s="219"/>
      <c r="V1316" s="219"/>
      <c r="W1316" s="219"/>
      <c r="X1316" s="219"/>
      <c r="Y1316" s="219" t="s">
        <v>296</v>
      </c>
      <c r="Z1316" s="220"/>
      <c r="AA1316" s="1"/>
      <c r="AB1316" s="24"/>
      <c r="AC1316" s="11" t="str">
        <f t="shared" si="79"/>
        <v/>
      </c>
    </row>
    <row r="1317" spans="5:29" hidden="1" x14ac:dyDescent="0.2">
      <c r="E1317" s="20">
        <v>725</v>
      </c>
      <c r="F1317" s="208" t="s">
        <v>12</v>
      </c>
      <c r="G1317" s="209"/>
      <c r="H1317" s="210"/>
      <c r="I1317" s="209"/>
      <c r="J1317" s="223">
        <v>38850</v>
      </c>
      <c r="K1317" s="224"/>
      <c r="L1317" s="225"/>
      <c r="M1317" s="266">
        <v>2359</v>
      </c>
      <c r="N1317" s="267"/>
      <c r="O1317" s="223">
        <v>0</v>
      </c>
      <c r="P1317" s="225"/>
      <c r="Q1317" s="223">
        <f t="shared" si="78"/>
        <v>38850</v>
      </c>
      <c r="R1317" s="224"/>
      <c r="S1317" s="225"/>
      <c r="T1317" s="223" t="s">
        <v>80</v>
      </c>
      <c r="U1317" s="224"/>
      <c r="V1317" s="224"/>
      <c r="W1317" s="224"/>
      <c r="X1317" s="225"/>
      <c r="Y1317" s="219" t="s">
        <v>293</v>
      </c>
      <c r="Z1317" s="220"/>
      <c r="AA1317" s="1"/>
      <c r="AB1317" s="24"/>
      <c r="AC1317" s="11" t="str">
        <f t="shared" si="79"/>
        <v/>
      </c>
    </row>
    <row r="1318" spans="5:29" hidden="1" x14ac:dyDescent="0.2">
      <c r="E1318" s="20">
        <v>726</v>
      </c>
      <c r="F1318" s="208" t="s">
        <v>12</v>
      </c>
      <c r="G1318" s="209"/>
      <c r="H1318" s="210"/>
      <c r="I1318" s="209"/>
      <c r="J1318" s="223">
        <v>3735</v>
      </c>
      <c r="K1318" s="224"/>
      <c r="L1318" s="225"/>
      <c r="M1318" s="266">
        <v>2360</v>
      </c>
      <c r="N1318" s="267"/>
      <c r="O1318" s="223">
        <v>0</v>
      </c>
      <c r="P1318" s="225"/>
      <c r="Q1318" s="223">
        <f t="shared" si="78"/>
        <v>3735</v>
      </c>
      <c r="R1318" s="224"/>
      <c r="S1318" s="225"/>
      <c r="T1318" s="223" t="s">
        <v>90</v>
      </c>
      <c r="U1318" s="224"/>
      <c r="V1318" s="224"/>
      <c r="W1318" s="224"/>
      <c r="X1318" s="225"/>
      <c r="Y1318" s="219" t="s">
        <v>295</v>
      </c>
      <c r="Z1318" s="220"/>
      <c r="AA1318" s="1"/>
      <c r="AB1318" s="24"/>
      <c r="AC1318" s="11" t="str">
        <f t="shared" si="79"/>
        <v/>
      </c>
    </row>
    <row r="1319" spans="5:29" hidden="1" x14ac:dyDescent="0.2">
      <c r="E1319" s="20">
        <v>727</v>
      </c>
      <c r="F1319" s="208" t="s">
        <v>12</v>
      </c>
      <c r="G1319" s="209"/>
      <c r="H1319" s="210"/>
      <c r="I1319" s="209"/>
      <c r="J1319" s="223">
        <v>7500</v>
      </c>
      <c r="K1319" s="224"/>
      <c r="L1319" s="225"/>
      <c r="M1319" s="266">
        <v>2387</v>
      </c>
      <c r="N1319" s="267"/>
      <c r="O1319" s="223">
        <v>0</v>
      </c>
      <c r="P1319" s="225"/>
      <c r="Q1319" s="223">
        <f t="shared" si="78"/>
        <v>7500</v>
      </c>
      <c r="R1319" s="224"/>
      <c r="S1319" s="225"/>
      <c r="T1319" s="223" t="s">
        <v>294</v>
      </c>
      <c r="U1319" s="224"/>
      <c r="V1319" s="224"/>
      <c r="W1319" s="224"/>
      <c r="X1319" s="225"/>
      <c r="Y1319" s="223" t="s">
        <v>293</v>
      </c>
      <c r="Z1319" s="232"/>
      <c r="AA1319" s="1"/>
      <c r="AB1319" s="24"/>
      <c r="AC1319" s="11" t="str">
        <f t="shared" si="79"/>
        <v/>
      </c>
    </row>
    <row r="1320" spans="5:29" hidden="1" x14ac:dyDescent="0.2">
      <c r="E1320" s="20">
        <v>728</v>
      </c>
      <c r="F1320" s="208" t="s">
        <v>12</v>
      </c>
      <c r="G1320" s="209"/>
      <c r="H1320" s="210"/>
      <c r="I1320" s="209"/>
      <c r="J1320" s="223">
        <v>13060</v>
      </c>
      <c r="K1320" s="224"/>
      <c r="L1320" s="225"/>
      <c r="M1320" s="266">
        <v>2388</v>
      </c>
      <c r="N1320" s="267"/>
      <c r="O1320" s="223">
        <v>0</v>
      </c>
      <c r="P1320" s="225"/>
      <c r="Q1320" s="223">
        <f t="shared" si="78"/>
        <v>13060</v>
      </c>
      <c r="R1320" s="224"/>
      <c r="S1320" s="225"/>
      <c r="T1320" s="223" t="s">
        <v>80</v>
      </c>
      <c r="U1320" s="224"/>
      <c r="V1320" s="224"/>
      <c r="W1320" s="224"/>
      <c r="X1320" s="225"/>
      <c r="Y1320" s="219" t="s">
        <v>293</v>
      </c>
      <c r="Z1320" s="220"/>
      <c r="AA1320" s="1"/>
      <c r="AB1320" s="24"/>
      <c r="AC1320" s="11" t="str">
        <f t="shared" si="79"/>
        <v/>
      </c>
    </row>
    <row r="1321" spans="5:29" hidden="1" x14ac:dyDescent="0.2">
      <c r="E1321" s="20">
        <v>729</v>
      </c>
      <c r="F1321" s="208" t="s">
        <v>12</v>
      </c>
      <c r="G1321" s="209"/>
      <c r="H1321" s="210"/>
      <c r="I1321" s="209"/>
      <c r="J1321" s="223">
        <v>12751</v>
      </c>
      <c r="K1321" s="224"/>
      <c r="L1321" s="225"/>
      <c r="M1321" s="266">
        <v>2389</v>
      </c>
      <c r="N1321" s="267"/>
      <c r="O1321" s="223">
        <v>0</v>
      </c>
      <c r="P1321" s="225"/>
      <c r="Q1321" s="223">
        <f t="shared" si="78"/>
        <v>12751</v>
      </c>
      <c r="R1321" s="224"/>
      <c r="S1321" s="225"/>
      <c r="T1321" s="223" t="s">
        <v>80</v>
      </c>
      <c r="U1321" s="224"/>
      <c r="V1321" s="224"/>
      <c r="W1321" s="224"/>
      <c r="X1321" s="225"/>
      <c r="Y1321" s="219" t="s">
        <v>292</v>
      </c>
      <c r="Z1321" s="220"/>
      <c r="AA1321" s="1"/>
      <c r="AB1321" s="24"/>
      <c r="AC1321" s="11" t="str">
        <f t="shared" si="79"/>
        <v/>
      </c>
    </row>
    <row r="1322" spans="5:29" hidden="1" x14ac:dyDescent="0.2">
      <c r="E1322" s="20">
        <v>730</v>
      </c>
      <c r="F1322" s="208" t="s">
        <v>12</v>
      </c>
      <c r="G1322" s="209"/>
      <c r="H1322" s="210"/>
      <c r="I1322" s="209"/>
      <c r="J1322" s="198">
        <v>136140</v>
      </c>
      <c r="K1322" s="198"/>
      <c r="L1322" s="198"/>
      <c r="M1322" s="227">
        <v>2390</v>
      </c>
      <c r="N1322" s="227"/>
      <c r="O1322" s="219">
        <v>0</v>
      </c>
      <c r="P1322" s="219"/>
      <c r="Q1322" s="219">
        <f t="shared" si="78"/>
        <v>136140</v>
      </c>
      <c r="R1322" s="219"/>
      <c r="S1322" s="219"/>
      <c r="T1322" s="219" t="s">
        <v>291</v>
      </c>
      <c r="U1322" s="219"/>
      <c r="V1322" s="219"/>
      <c r="W1322" s="219"/>
      <c r="X1322" s="219"/>
      <c r="Y1322" s="219" t="s">
        <v>290</v>
      </c>
      <c r="Z1322" s="220"/>
      <c r="AA1322" s="1"/>
      <c r="AB1322" s="24"/>
      <c r="AC1322" s="11" t="str">
        <f t="shared" si="79"/>
        <v/>
      </c>
    </row>
    <row r="1323" spans="5:29" hidden="1" x14ac:dyDescent="0.2">
      <c r="E1323" s="20">
        <v>731</v>
      </c>
      <c r="F1323" s="208" t="s">
        <v>12</v>
      </c>
      <c r="G1323" s="209"/>
      <c r="H1323" s="210"/>
      <c r="I1323" s="209"/>
      <c r="J1323" s="198">
        <v>3170090</v>
      </c>
      <c r="K1323" s="198"/>
      <c r="L1323" s="198"/>
      <c r="M1323" s="227">
        <v>2391</v>
      </c>
      <c r="N1323" s="227"/>
      <c r="O1323" s="219">
        <v>0</v>
      </c>
      <c r="P1323" s="219"/>
      <c r="Q1323" s="219">
        <f t="shared" si="78"/>
        <v>3170090</v>
      </c>
      <c r="R1323" s="219"/>
      <c r="S1323" s="219"/>
      <c r="T1323" s="223" t="s">
        <v>289</v>
      </c>
      <c r="U1323" s="224"/>
      <c r="V1323" s="224"/>
      <c r="W1323" s="224"/>
      <c r="X1323" s="225"/>
      <c r="Y1323" s="223" t="s">
        <v>288</v>
      </c>
      <c r="Z1323" s="232"/>
      <c r="AA1323" s="1"/>
      <c r="AB1323" s="24"/>
      <c r="AC1323" s="11" t="str">
        <f t="shared" si="79"/>
        <v/>
      </c>
    </row>
    <row r="1324" spans="5:29" hidden="1" x14ac:dyDescent="0.2">
      <c r="E1324" s="20">
        <v>732</v>
      </c>
      <c r="F1324" s="208" t="s">
        <v>12</v>
      </c>
      <c r="G1324" s="209"/>
      <c r="H1324" s="210"/>
      <c r="I1324" s="209"/>
      <c r="J1324" s="198">
        <v>26666</v>
      </c>
      <c r="K1324" s="198"/>
      <c r="L1324" s="198"/>
      <c r="M1324" s="227" t="s">
        <v>287</v>
      </c>
      <c r="N1324" s="227"/>
      <c r="O1324" s="219">
        <v>2666</v>
      </c>
      <c r="P1324" s="219"/>
      <c r="Q1324" s="219">
        <f t="shared" si="78"/>
        <v>24000</v>
      </c>
      <c r="R1324" s="219"/>
      <c r="S1324" s="219"/>
      <c r="T1324" s="219" t="s">
        <v>286</v>
      </c>
      <c r="U1324" s="219"/>
      <c r="V1324" s="219"/>
      <c r="W1324" s="219"/>
      <c r="X1324" s="219"/>
      <c r="Y1324" s="223" t="s">
        <v>285</v>
      </c>
      <c r="Z1324" s="232"/>
      <c r="AA1324" s="1"/>
      <c r="AB1324" s="24"/>
      <c r="AC1324" s="11" t="str">
        <f t="shared" si="79"/>
        <v/>
      </c>
    </row>
    <row r="1325" spans="5:29" hidden="1" x14ac:dyDescent="0.2">
      <c r="E1325" s="20">
        <v>733</v>
      </c>
      <c r="F1325" s="208" t="s">
        <v>12</v>
      </c>
      <c r="G1325" s="209"/>
      <c r="H1325" s="210"/>
      <c r="I1325" s="209"/>
      <c r="J1325" s="198">
        <v>5555</v>
      </c>
      <c r="K1325" s="198"/>
      <c r="L1325" s="198"/>
      <c r="M1325" s="227" t="s">
        <v>284</v>
      </c>
      <c r="N1325" s="227"/>
      <c r="O1325" s="219">
        <v>555</v>
      </c>
      <c r="P1325" s="219"/>
      <c r="Q1325" s="219">
        <f t="shared" si="78"/>
        <v>5000</v>
      </c>
      <c r="R1325" s="219"/>
      <c r="S1325" s="219"/>
      <c r="T1325" s="223" t="s">
        <v>90</v>
      </c>
      <c r="U1325" s="224"/>
      <c r="V1325" s="224"/>
      <c r="W1325" s="224"/>
      <c r="X1325" s="225"/>
      <c r="Y1325" s="223" t="s">
        <v>283</v>
      </c>
      <c r="Z1325" s="232"/>
      <c r="AA1325" s="1"/>
      <c r="AB1325" s="24"/>
      <c r="AC1325" s="11" t="str">
        <f t="shared" si="79"/>
        <v/>
      </c>
    </row>
    <row r="1326" spans="5:29" hidden="1" x14ac:dyDescent="0.2">
      <c r="E1326" s="20">
        <v>734</v>
      </c>
      <c r="F1326" s="208" t="s">
        <v>12</v>
      </c>
      <c r="G1326" s="209"/>
      <c r="H1326" s="210"/>
      <c r="I1326" s="209"/>
      <c r="J1326" s="198">
        <v>4174</v>
      </c>
      <c r="K1326" s="198"/>
      <c r="L1326" s="198"/>
      <c r="M1326" s="227" t="s">
        <v>282</v>
      </c>
      <c r="N1326" s="227"/>
      <c r="O1326" s="219">
        <v>0</v>
      </c>
      <c r="P1326" s="219"/>
      <c r="Q1326" s="219">
        <f t="shared" si="78"/>
        <v>4174</v>
      </c>
      <c r="R1326" s="219"/>
      <c r="S1326" s="219"/>
      <c r="T1326" s="223" t="s">
        <v>80</v>
      </c>
      <c r="U1326" s="224"/>
      <c r="V1326" s="224"/>
      <c r="W1326" s="224"/>
      <c r="X1326" s="225"/>
      <c r="Y1326" s="219" t="s">
        <v>281</v>
      </c>
      <c r="Z1326" s="220"/>
      <c r="AA1326" s="1"/>
      <c r="AB1326" s="24"/>
      <c r="AC1326" s="11" t="str">
        <f t="shared" si="79"/>
        <v/>
      </c>
    </row>
    <row r="1327" spans="5:29" hidden="1" x14ac:dyDescent="0.2">
      <c r="E1327" s="20">
        <v>735</v>
      </c>
      <c r="F1327" s="208" t="s">
        <v>12</v>
      </c>
      <c r="G1327" s="209"/>
      <c r="H1327" s="210"/>
      <c r="I1327" s="209"/>
      <c r="J1327" s="219">
        <v>8256</v>
      </c>
      <c r="K1327" s="219"/>
      <c r="L1327" s="219"/>
      <c r="M1327" s="227" t="s">
        <v>282</v>
      </c>
      <c r="N1327" s="227"/>
      <c r="O1327" s="223">
        <v>0</v>
      </c>
      <c r="P1327" s="225"/>
      <c r="Q1327" s="219">
        <f t="shared" si="78"/>
        <v>8256</v>
      </c>
      <c r="R1327" s="219"/>
      <c r="S1327" s="219"/>
      <c r="T1327" s="219" t="s">
        <v>87</v>
      </c>
      <c r="U1327" s="219"/>
      <c r="V1327" s="219"/>
      <c r="W1327" s="219"/>
      <c r="X1327" s="219"/>
      <c r="Y1327" s="219" t="s">
        <v>281</v>
      </c>
      <c r="Z1327" s="220"/>
      <c r="AA1327" s="1"/>
      <c r="AB1327" s="24"/>
      <c r="AC1327" s="11" t="str">
        <f t="shared" si="79"/>
        <v/>
      </c>
    </row>
    <row r="1328" spans="5:29" hidden="1" x14ac:dyDescent="0.2">
      <c r="E1328" s="20">
        <v>736</v>
      </c>
      <c r="F1328" s="208" t="s">
        <v>12</v>
      </c>
      <c r="G1328" s="209"/>
      <c r="H1328" s="210"/>
      <c r="I1328" s="209"/>
      <c r="J1328" s="198">
        <v>156100</v>
      </c>
      <c r="K1328" s="198"/>
      <c r="L1328" s="198"/>
      <c r="M1328" s="227" t="s">
        <v>280</v>
      </c>
      <c r="N1328" s="227"/>
      <c r="O1328" s="219">
        <v>15610</v>
      </c>
      <c r="P1328" s="219"/>
      <c r="Q1328" s="219">
        <f t="shared" ref="Q1328:Q1347" si="80">J1328-O1328</f>
        <v>140490</v>
      </c>
      <c r="R1328" s="219"/>
      <c r="S1328" s="219"/>
      <c r="T1328" s="219" t="s">
        <v>279</v>
      </c>
      <c r="U1328" s="219"/>
      <c r="V1328" s="219"/>
      <c r="W1328" s="219"/>
      <c r="X1328" s="219"/>
      <c r="Y1328" s="219" t="s">
        <v>278</v>
      </c>
      <c r="Z1328" s="220"/>
      <c r="AA1328" s="1"/>
      <c r="AB1328" s="24"/>
      <c r="AC1328" s="11" t="str">
        <f t="shared" si="79"/>
        <v/>
      </c>
    </row>
    <row r="1329" spans="5:29" hidden="1" x14ac:dyDescent="0.2">
      <c r="E1329" s="20">
        <v>737</v>
      </c>
      <c r="F1329" s="208" t="s">
        <v>12</v>
      </c>
      <c r="G1329" s="209"/>
      <c r="H1329" s="210"/>
      <c r="I1329" s="209"/>
      <c r="J1329" s="223">
        <v>10200</v>
      </c>
      <c r="K1329" s="224"/>
      <c r="L1329" s="225"/>
      <c r="M1329" s="266">
        <v>2207</v>
      </c>
      <c r="N1329" s="267"/>
      <c r="O1329" s="223">
        <v>0</v>
      </c>
      <c r="P1329" s="225"/>
      <c r="Q1329" s="223">
        <f t="shared" si="80"/>
        <v>10200</v>
      </c>
      <c r="R1329" s="224"/>
      <c r="S1329" s="225"/>
      <c r="T1329" s="223" t="s">
        <v>277</v>
      </c>
      <c r="U1329" s="224"/>
      <c r="V1329" s="224"/>
      <c r="W1329" s="224"/>
      <c r="X1329" s="225"/>
      <c r="Y1329" s="223" t="s">
        <v>276</v>
      </c>
      <c r="Z1329" s="232"/>
      <c r="AA1329" s="1"/>
      <c r="AB1329" s="24"/>
      <c r="AC1329" s="11" t="str">
        <f t="shared" si="79"/>
        <v/>
      </c>
    </row>
    <row r="1330" spans="5:29" hidden="1" x14ac:dyDescent="0.2">
      <c r="E1330" s="20">
        <v>738</v>
      </c>
      <c r="F1330" s="208" t="s">
        <v>12</v>
      </c>
      <c r="G1330" s="209"/>
      <c r="H1330" s="210"/>
      <c r="I1330" s="209"/>
      <c r="J1330" s="223">
        <v>2656</v>
      </c>
      <c r="K1330" s="224"/>
      <c r="L1330" s="225"/>
      <c r="M1330" s="266">
        <v>2415</v>
      </c>
      <c r="N1330" s="267"/>
      <c r="O1330" s="223">
        <v>0</v>
      </c>
      <c r="P1330" s="225"/>
      <c r="Q1330" s="223">
        <f t="shared" si="80"/>
        <v>2656</v>
      </c>
      <c r="R1330" s="224"/>
      <c r="S1330" s="225"/>
      <c r="T1330" s="223" t="s">
        <v>93</v>
      </c>
      <c r="U1330" s="224"/>
      <c r="V1330" s="224"/>
      <c r="W1330" s="224"/>
      <c r="X1330" s="225"/>
      <c r="Y1330" s="223" t="s">
        <v>275</v>
      </c>
      <c r="Z1330" s="232"/>
      <c r="AA1330" s="1"/>
      <c r="AB1330" s="24"/>
      <c r="AC1330" s="11" t="str">
        <f t="shared" si="79"/>
        <v/>
      </c>
    </row>
    <row r="1331" spans="5:29" hidden="1" x14ac:dyDescent="0.2">
      <c r="E1331" s="20">
        <v>739</v>
      </c>
      <c r="F1331" s="208" t="s">
        <v>12</v>
      </c>
      <c r="G1331" s="209"/>
      <c r="H1331" s="210"/>
      <c r="I1331" s="209"/>
      <c r="J1331" s="223">
        <v>279900</v>
      </c>
      <c r="K1331" s="224"/>
      <c r="L1331" s="225"/>
      <c r="M1331" s="266">
        <v>2392</v>
      </c>
      <c r="N1331" s="267"/>
      <c r="O1331" s="223">
        <v>0</v>
      </c>
      <c r="P1331" s="225"/>
      <c r="Q1331" s="223">
        <f t="shared" si="80"/>
        <v>279900</v>
      </c>
      <c r="R1331" s="224"/>
      <c r="S1331" s="225"/>
      <c r="T1331" s="223" t="s">
        <v>274</v>
      </c>
      <c r="U1331" s="224"/>
      <c r="V1331" s="224"/>
      <c r="W1331" s="224"/>
      <c r="X1331" s="225"/>
      <c r="Y1331" s="223" t="s">
        <v>273</v>
      </c>
      <c r="Z1331" s="232"/>
      <c r="AA1331" s="1"/>
      <c r="AB1331" s="24"/>
      <c r="AC1331" s="11" t="str">
        <f t="shared" si="79"/>
        <v/>
      </c>
    </row>
    <row r="1332" spans="5:29" hidden="1" x14ac:dyDescent="0.2">
      <c r="E1332" s="20">
        <v>740</v>
      </c>
      <c r="F1332" s="208" t="s">
        <v>12</v>
      </c>
      <c r="G1332" s="209"/>
      <c r="H1332" s="210"/>
      <c r="I1332" s="209"/>
      <c r="J1332" s="223">
        <v>9946</v>
      </c>
      <c r="K1332" s="224"/>
      <c r="L1332" s="225"/>
      <c r="M1332" s="266">
        <v>2416</v>
      </c>
      <c r="N1332" s="267"/>
      <c r="O1332" s="223">
        <v>0</v>
      </c>
      <c r="P1332" s="225"/>
      <c r="Q1332" s="223">
        <f t="shared" si="80"/>
        <v>9946</v>
      </c>
      <c r="R1332" s="224"/>
      <c r="S1332" s="225"/>
      <c r="T1332" s="223" t="s">
        <v>80</v>
      </c>
      <c r="U1332" s="224"/>
      <c r="V1332" s="224"/>
      <c r="W1332" s="224"/>
      <c r="X1332" s="225"/>
      <c r="Y1332" s="223" t="s">
        <v>272</v>
      </c>
      <c r="Z1332" s="232"/>
      <c r="AA1332" s="1"/>
      <c r="AB1332" s="24"/>
      <c r="AC1332" s="11" t="str">
        <f t="shared" si="79"/>
        <v/>
      </c>
    </row>
    <row r="1333" spans="5:29" hidden="1" x14ac:dyDescent="0.2">
      <c r="E1333" s="20">
        <v>741</v>
      </c>
      <c r="F1333" s="208" t="s">
        <v>12</v>
      </c>
      <c r="G1333" s="209"/>
      <c r="H1333" s="210"/>
      <c r="I1333" s="209"/>
      <c r="J1333" s="223">
        <v>52500</v>
      </c>
      <c r="K1333" s="224"/>
      <c r="L1333" s="225"/>
      <c r="M1333" s="227">
        <v>2417</v>
      </c>
      <c r="N1333" s="227"/>
      <c r="O1333" s="223">
        <v>0</v>
      </c>
      <c r="P1333" s="225"/>
      <c r="Q1333" s="223">
        <f t="shared" si="80"/>
        <v>52500</v>
      </c>
      <c r="R1333" s="224"/>
      <c r="S1333" s="225"/>
      <c r="T1333" s="219" t="s">
        <v>230</v>
      </c>
      <c r="U1333" s="219"/>
      <c r="V1333" s="219"/>
      <c r="W1333" s="219"/>
      <c r="X1333" s="219"/>
      <c r="Y1333" s="223" t="s">
        <v>271</v>
      </c>
      <c r="Z1333" s="232"/>
      <c r="AA1333" s="1"/>
      <c r="AB1333" s="24"/>
      <c r="AC1333" s="11" t="str">
        <f t="shared" si="79"/>
        <v/>
      </c>
    </row>
    <row r="1334" spans="5:29" hidden="1" x14ac:dyDescent="0.2">
      <c r="E1334" s="20">
        <v>742</v>
      </c>
      <c r="F1334" s="208" t="s">
        <v>12</v>
      </c>
      <c r="G1334" s="209"/>
      <c r="H1334" s="210"/>
      <c r="I1334" s="209"/>
      <c r="J1334" s="223">
        <v>33862</v>
      </c>
      <c r="K1334" s="224"/>
      <c r="L1334" s="225"/>
      <c r="M1334" s="266">
        <v>2454</v>
      </c>
      <c r="N1334" s="267"/>
      <c r="O1334" s="223">
        <v>0</v>
      </c>
      <c r="P1334" s="225"/>
      <c r="Q1334" s="223">
        <f t="shared" si="80"/>
        <v>33862</v>
      </c>
      <c r="R1334" s="224"/>
      <c r="S1334" s="225"/>
      <c r="T1334" s="219" t="s">
        <v>18</v>
      </c>
      <c r="U1334" s="219"/>
      <c r="V1334" s="219"/>
      <c r="W1334" s="219"/>
      <c r="X1334" s="219"/>
      <c r="Y1334" s="223" t="s">
        <v>270</v>
      </c>
      <c r="Z1334" s="232"/>
      <c r="AA1334" s="1"/>
      <c r="AB1334" s="24"/>
      <c r="AC1334" s="11" t="str">
        <f t="shared" si="79"/>
        <v/>
      </c>
    </row>
    <row r="1335" spans="5:29" hidden="1" x14ac:dyDescent="0.2">
      <c r="E1335" s="20">
        <v>743</v>
      </c>
      <c r="F1335" s="208" t="s">
        <v>12</v>
      </c>
      <c r="G1335" s="209"/>
      <c r="H1335" s="210"/>
      <c r="I1335" s="209"/>
      <c r="J1335" s="223">
        <v>18900</v>
      </c>
      <c r="K1335" s="224"/>
      <c r="L1335" s="225"/>
      <c r="M1335" s="227">
        <v>2453</v>
      </c>
      <c r="N1335" s="227"/>
      <c r="O1335" s="223">
        <v>0</v>
      </c>
      <c r="P1335" s="225"/>
      <c r="Q1335" s="223">
        <f t="shared" si="80"/>
        <v>18900</v>
      </c>
      <c r="R1335" s="224"/>
      <c r="S1335" s="225"/>
      <c r="T1335" s="223" t="s">
        <v>223</v>
      </c>
      <c r="U1335" s="224"/>
      <c r="V1335" s="224"/>
      <c r="W1335" s="224"/>
      <c r="X1335" s="225"/>
      <c r="Y1335" s="223" t="s">
        <v>269</v>
      </c>
      <c r="Z1335" s="232"/>
      <c r="AA1335" s="1"/>
      <c r="AB1335" s="24"/>
      <c r="AC1335" s="11" t="str">
        <f t="shared" si="79"/>
        <v/>
      </c>
    </row>
    <row r="1336" spans="5:29" hidden="1" x14ac:dyDescent="0.2">
      <c r="E1336" s="20">
        <v>744</v>
      </c>
      <c r="F1336" s="208" t="s">
        <v>12</v>
      </c>
      <c r="G1336" s="209"/>
      <c r="H1336" s="210"/>
      <c r="I1336" s="209"/>
      <c r="J1336" s="223">
        <v>1364950</v>
      </c>
      <c r="K1336" s="224"/>
      <c r="L1336" s="225"/>
      <c r="M1336" s="227">
        <v>2456</v>
      </c>
      <c r="N1336" s="227"/>
      <c r="O1336" s="223">
        <v>0</v>
      </c>
      <c r="P1336" s="225"/>
      <c r="Q1336" s="223">
        <f t="shared" si="80"/>
        <v>1364950</v>
      </c>
      <c r="R1336" s="224"/>
      <c r="S1336" s="225"/>
      <c r="T1336" s="223" t="s">
        <v>268</v>
      </c>
      <c r="U1336" s="224"/>
      <c r="V1336" s="224"/>
      <c r="W1336" s="224"/>
      <c r="X1336" s="225"/>
      <c r="Y1336" s="223" t="s">
        <v>267</v>
      </c>
      <c r="Z1336" s="232"/>
      <c r="AA1336" s="1"/>
      <c r="AB1336" s="24"/>
      <c r="AC1336" s="11" t="str">
        <f t="shared" si="79"/>
        <v/>
      </c>
    </row>
    <row r="1337" spans="5:29" hidden="1" x14ac:dyDescent="0.2">
      <c r="E1337" s="20">
        <v>745</v>
      </c>
      <c r="F1337" s="208" t="s">
        <v>12</v>
      </c>
      <c r="G1337" s="209"/>
      <c r="H1337" s="210"/>
      <c r="I1337" s="209"/>
      <c r="J1337" s="223">
        <v>94500</v>
      </c>
      <c r="K1337" s="224"/>
      <c r="L1337" s="225"/>
      <c r="M1337" s="266">
        <v>2469</v>
      </c>
      <c r="N1337" s="267"/>
      <c r="O1337" s="223">
        <v>0</v>
      </c>
      <c r="P1337" s="225"/>
      <c r="Q1337" s="223">
        <f t="shared" si="80"/>
        <v>94500</v>
      </c>
      <c r="R1337" s="224"/>
      <c r="S1337" s="225"/>
      <c r="T1337" s="219" t="s">
        <v>266</v>
      </c>
      <c r="U1337" s="219"/>
      <c r="V1337" s="219"/>
      <c r="W1337" s="219"/>
      <c r="X1337" s="219"/>
      <c r="Y1337" s="219" t="s">
        <v>265</v>
      </c>
      <c r="Z1337" s="220"/>
      <c r="AA1337" s="1"/>
      <c r="AB1337" s="24"/>
      <c r="AC1337" s="11" t="str">
        <f t="shared" si="79"/>
        <v/>
      </c>
    </row>
    <row r="1338" spans="5:29" hidden="1" x14ac:dyDescent="0.2">
      <c r="E1338" s="20">
        <v>746</v>
      </c>
      <c r="F1338" s="208" t="s">
        <v>12</v>
      </c>
      <c r="G1338" s="209"/>
      <c r="H1338" s="210"/>
      <c r="I1338" s="209"/>
      <c r="J1338" s="223">
        <v>32000</v>
      </c>
      <c r="K1338" s="224"/>
      <c r="L1338" s="225"/>
      <c r="M1338" s="266">
        <v>2470</v>
      </c>
      <c r="N1338" s="267"/>
      <c r="O1338" s="223">
        <v>0</v>
      </c>
      <c r="P1338" s="225"/>
      <c r="Q1338" s="223">
        <f t="shared" si="80"/>
        <v>32000</v>
      </c>
      <c r="R1338" s="224"/>
      <c r="S1338" s="225"/>
      <c r="T1338" s="223" t="s">
        <v>264</v>
      </c>
      <c r="U1338" s="224"/>
      <c r="V1338" s="224"/>
      <c r="W1338" s="224"/>
      <c r="X1338" s="225"/>
      <c r="Y1338" s="219" t="s">
        <v>263</v>
      </c>
      <c r="Z1338" s="220"/>
      <c r="AA1338" s="1"/>
      <c r="AB1338" s="24"/>
      <c r="AC1338" s="11" t="str">
        <f t="shared" si="79"/>
        <v/>
      </c>
    </row>
    <row r="1339" spans="5:29" hidden="1" x14ac:dyDescent="0.2">
      <c r="E1339" s="20">
        <v>747</v>
      </c>
      <c r="F1339" s="208" t="s">
        <v>12</v>
      </c>
      <c r="G1339" s="209"/>
      <c r="H1339" s="210"/>
      <c r="I1339" s="209"/>
      <c r="J1339" s="223">
        <v>18900</v>
      </c>
      <c r="K1339" s="224"/>
      <c r="L1339" s="225"/>
      <c r="M1339" s="342">
        <v>2468</v>
      </c>
      <c r="N1339" s="343"/>
      <c r="O1339" s="223">
        <v>0</v>
      </c>
      <c r="P1339" s="225"/>
      <c r="Q1339" s="223">
        <f t="shared" si="80"/>
        <v>18900</v>
      </c>
      <c r="R1339" s="224"/>
      <c r="S1339" s="225"/>
      <c r="T1339" s="223" t="s">
        <v>262</v>
      </c>
      <c r="U1339" s="224"/>
      <c r="V1339" s="224"/>
      <c r="W1339" s="224"/>
      <c r="X1339" s="225"/>
      <c r="Y1339" s="219" t="s">
        <v>261</v>
      </c>
      <c r="Z1339" s="220"/>
      <c r="AA1339" s="1"/>
      <c r="AB1339" s="24"/>
      <c r="AC1339" s="11" t="str">
        <f t="shared" si="79"/>
        <v/>
      </c>
    </row>
    <row r="1340" spans="5:29" hidden="1" x14ac:dyDescent="0.2">
      <c r="E1340" s="20">
        <v>748</v>
      </c>
      <c r="F1340" s="208" t="s">
        <v>12</v>
      </c>
      <c r="G1340" s="209"/>
      <c r="H1340" s="210"/>
      <c r="I1340" s="209"/>
      <c r="J1340" s="223">
        <v>23040</v>
      </c>
      <c r="K1340" s="224"/>
      <c r="L1340" s="225"/>
      <c r="M1340" s="266">
        <v>2467</v>
      </c>
      <c r="N1340" s="267"/>
      <c r="O1340" s="223">
        <v>0</v>
      </c>
      <c r="P1340" s="225"/>
      <c r="Q1340" s="223">
        <f t="shared" si="80"/>
        <v>23040</v>
      </c>
      <c r="R1340" s="224"/>
      <c r="S1340" s="225"/>
      <c r="T1340" s="223" t="s">
        <v>188</v>
      </c>
      <c r="U1340" s="224"/>
      <c r="V1340" s="224"/>
      <c r="W1340" s="224"/>
      <c r="X1340" s="225"/>
      <c r="Y1340" s="223" t="s">
        <v>260</v>
      </c>
      <c r="Z1340" s="232"/>
      <c r="AA1340" s="1"/>
      <c r="AB1340" s="24"/>
      <c r="AC1340" s="11" t="str">
        <f t="shared" si="79"/>
        <v/>
      </c>
    </row>
    <row r="1341" spans="5:29" hidden="1" x14ac:dyDescent="0.2">
      <c r="E1341" s="20">
        <v>749</v>
      </c>
      <c r="F1341" s="208" t="s">
        <v>12</v>
      </c>
      <c r="G1341" s="209"/>
      <c r="H1341" s="210"/>
      <c r="I1341" s="209"/>
      <c r="J1341" s="223">
        <v>31120</v>
      </c>
      <c r="K1341" s="224"/>
      <c r="L1341" s="225"/>
      <c r="M1341" s="266">
        <v>2467</v>
      </c>
      <c r="N1341" s="267"/>
      <c r="O1341" s="223">
        <v>0</v>
      </c>
      <c r="P1341" s="225"/>
      <c r="Q1341" s="223">
        <f t="shared" si="80"/>
        <v>31120</v>
      </c>
      <c r="R1341" s="224"/>
      <c r="S1341" s="225"/>
      <c r="T1341" s="223" t="s">
        <v>188</v>
      </c>
      <c r="U1341" s="224"/>
      <c r="V1341" s="224"/>
      <c r="W1341" s="224"/>
      <c r="X1341" s="225"/>
      <c r="Y1341" s="223" t="s">
        <v>260</v>
      </c>
      <c r="Z1341" s="232"/>
      <c r="AA1341" s="1"/>
      <c r="AB1341" s="24"/>
      <c r="AC1341" s="11" t="str">
        <f t="shared" si="79"/>
        <v/>
      </c>
    </row>
    <row r="1342" spans="5:29" hidden="1" x14ac:dyDescent="0.2">
      <c r="E1342" s="20">
        <v>750</v>
      </c>
      <c r="F1342" s="208" t="s">
        <v>12</v>
      </c>
      <c r="G1342" s="209"/>
      <c r="H1342" s="210"/>
      <c r="I1342" s="209"/>
      <c r="J1342" s="223">
        <v>18480</v>
      </c>
      <c r="K1342" s="224"/>
      <c r="L1342" s="225"/>
      <c r="M1342" s="266">
        <v>2467</v>
      </c>
      <c r="N1342" s="267"/>
      <c r="O1342" s="223">
        <v>0</v>
      </c>
      <c r="P1342" s="225"/>
      <c r="Q1342" s="223">
        <f t="shared" si="80"/>
        <v>18480</v>
      </c>
      <c r="R1342" s="224"/>
      <c r="S1342" s="225"/>
      <c r="T1342" s="223" t="s">
        <v>188</v>
      </c>
      <c r="U1342" s="224"/>
      <c r="V1342" s="224"/>
      <c r="W1342" s="224"/>
      <c r="X1342" s="225"/>
      <c r="Y1342" s="223" t="s">
        <v>260</v>
      </c>
      <c r="Z1342" s="232"/>
      <c r="AA1342" s="1"/>
      <c r="AB1342" s="24"/>
      <c r="AC1342" s="11" t="str">
        <f t="shared" si="79"/>
        <v/>
      </c>
    </row>
    <row r="1343" spans="5:29" hidden="1" x14ac:dyDescent="0.2">
      <c r="E1343" s="20">
        <v>751</v>
      </c>
      <c r="F1343" s="208" t="s">
        <v>12</v>
      </c>
      <c r="G1343" s="209"/>
      <c r="H1343" s="210"/>
      <c r="I1343" s="209"/>
      <c r="J1343" s="223">
        <v>22222</v>
      </c>
      <c r="K1343" s="224"/>
      <c r="L1343" s="225"/>
      <c r="M1343" s="266" t="s">
        <v>259</v>
      </c>
      <c r="N1343" s="343"/>
      <c r="O1343" s="223">
        <v>2222</v>
      </c>
      <c r="P1343" s="225"/>
      <c r="Q1343" s="223">
        <f t="shared" si="80"/>
        <v>20000</v>
      </c>
      <c r="R1343" s="224"/>
      <c r="S1343" s="225"/>
      <c r="T1343" s="223" t="s">
        <v>258</v>
      </c>
      <c r="U1343" s="224"/>
      <c r="V1343" s="224"/>
      <c r="W1343" s="224"/>
      <c r="X1343" s="225"/>
      <c r="Y1343" s="219" t="s">
        <v>257</v>
      </c>
      <c r="Z1343" s="220"/>
      <c r="AA1343" s="1"/>
      <c r="AB1343" s="24"/>
      <c r="AC1343" s="11" t="str">
        <f t="shared" si="79"/>
        <v/>
      </c>
    </row>
    <row r="1344" spans="5:29" hidden="1" x14ac:dyDescent="0.2">
      <c r="E1344" s="20">
        <v>752</v>
      </c>
      <c r="F1344" s="208" t="s">
        <v>12</v>
      </c>
      <c r="G1344" s="209"/>
      <c r="H1344" s="210"/>
      <c r="I1344" s="209"/>
      <c r="J1344" s="223">
        <v>13545</v>
      </c>
      <c r="K1344" s="224"/>
      <c r="L1344" s="225"/>
      <c r="M1344" s="266" t="s">
        <v>255</v>
      </c>
      <c r="N1344" s="343"/>
      <c r="O1344" s="223">
        <v>0</v>
      </c>
      <c r="P1344" s="225"/>
      <c r="Q1344" s="223">
        <f t="shared" si="80"/>
        <v>13545</v>
      </c>
      <c r="R1344" s="224"/>
      <c r="S1344" s="225"/>
      <c r="T1344" s="223" t="s">
        <v>256</v>
      </c>
      <c r="U1344" s="224"/>
      <c r="V1344" s="224"/>
      <c r="W1344" s="224"/>
      <c r="X1344" s="225"/>
      <c r="Y1344" s="219" t="s">
        <v>253</v>
      </c>
      <c r="Z1344" s="220"/>
      <c r="AA1344" s="1"/>
      <c r="AB1344" s="24"/>
      <c r="AC1344" s="11" t="str">
        <f t="shared" si="79"/>
        <v/>
      </c>
    </row>
    <row r="1345" spans="5:29" hidden="1" x14ac:dyDescent="0.2">
      <c r="E1345" s="20">
        <v>753</v>
      </c>
      <c r="F1345" s="208" t="s">
        <v>12</v>
      </c>
      <c r="G1345" s="209"/>
      <c r="H1345" s="210"/>
      <c r="I1345" s="209"/>
      <c r="J1345" s="223">
        <v>9135</v>
      </c>
      <c r="K1345" s="224"/>
      <c r="L1345" s="225"/>
      <c r="M1345" s="266" t="s">
        <v>255</v>
      </c>
      <c r="N1345" s="343"/>
      <c r="O1345" s="223">
        <v>0</v>
      </c>
      <c r="P1345" s="225"/>
      <c r="Q1345" s="223">
        <f t="shared" si="80"/>
        <v>9135</v>
      </c>
      <c r="R1345" s="224"/>
      <c r="S1345" s="225"/>
      <c r="T1345" s="219" t="s">
        <v>254</v>
      </c>
      <c r="U1345" s="219"/>
      <c r="V1345" s="219"/>
      <c r="W1345" s="219"/>
      <c r="X1345" s="219"/>
      <c r="Y1345" s="219" t="s">
        <v>253</v>
      </c>
      <c r="Z1345" s="220"/>
      <c r="AA1345" s="1"/>
      <c r="AB1345" s="24"/>
      <c r="AC1345" s="11" t="str">
        <f t="shared" si="79"/>
        <v/>
      </c>
    </row>
    <row r="1346" spans="5:29" hidden="1" x14ac:dyDescent="0.2">
      <c r="E1346" s="20">
        <v>754</v>
      </c>
      <c r="F1346" s="383" t="s">
        <v>149</v>
      </c>
      <c r="G1346" s="384"/>
      <c r="H1346" s="217"/>
      <c r="I1346" s="217"/>
      <c r="J1346" s="206">
        <v>14960</v>
      </c>
      <c r="K1346" s="206"/>
      <c r="L1346" s="206"/>
      <c r="M1346" s="385" t="s">
        <v>252</v>
      </c>
      <c r="N1346" s="385"/>
      <c r="O1346" s="206">
        <v>0</v>
      </c>
      <c r="P1346" s="206"/>
      <c r="Q1346" s="206">
        <f t="shared" si="80"/>
        <v>14960</v>
      </c>
      <c r="R1346" s="206"/>
      <c r="S1346" s="206"/>
      <c r="T1346" s="206" t="s">
        <v>151</v>
      </c>
      <c r="U1346" s="206"/>
      <c r="V1346" s="206"/>
      <c r="W1346" s="206"/>
      <c r="X1346" s="206"/>
      <c r="Y1346" s="206" t="s">
        <v>251</v>
      </c>
      <c r="Z1346" s="207"/>
      <c r="AA1346" s="22"/>
      <c r="AB1346" s="24"/>
      <c r="AC1346" s="11" t="str">
        <f t="shared" si="79"/>
        <v/>
      </c>
    </row>
    <row r="1347" spans="5:29" hidden="1" x14ac:dyDescent="0.2">
      <c r="E1347" s="20">
        <v>755</v>
      </c>
      <c r="F1347" s="393" t="s">
        <v>12</v>
      </c>
      <c r="G1347" s="366"/>
      <c r="H1347" s="394"/>
      <c r="I1347" s="394"/>
      <c r="J1347" s="390">
        <v>48350</v>
      </c>
      <c r="K1347" s="390"/>
      <c r="L1347" s="390"/>
      <c r="M1347" s="461">
        <v>1291</v>
      </c>
      <c r="N1347" s="461"/>
      <c r="O1347" s="390">
        <v>0</v>
      </c>
      <c r="P1347" s="390"/>
      <c r="Q1347" s="349">
        <f t="shared" si="80"/>
        <v>48350</v>
      </c>
      <c r="R1347" s="349"/>
      <c r="S1347" s="349"/>
      <c r="T1347" s="390" t="s">
        <v>250</v>
      </c>
      <c r="U1347" s="390"/>
      <c r="V1347" s="390"/>
      <c r="W1347" s="390"/>
      <c r="X1347" s="390"/>
      <c r="Y1347" s="391" t="s">
        <v>249</v>
      </c>
      <c r="Z1347" s="392"/>
      <c r="AA1347" s="28"/>
      <c r="AB1347" s="27"/>
      <c r="AC1347" s="11" t="str">
        <f t="shared" si="79"/>
        <v/>
      </c>
    </row>
    <row r="1348" spans="5:29" hidden="1" x14ac:dyDescent="0.2">
      <c r="E1348" s="20">
        <v>756</v>
      </c>
      <c r="F1348" s="290" t="s">
        <v>12</v>
      </c>
      <c r="G1348" s="277"/>
      <c r="H1348" s="277"/>
      <c r="I1348" s="278"/>
      <c r="J1348" s="340">
        <v>1360</v>
      </c>
      <c r="K1348" s="340"/>
      <c r="L1348" s="340"/>
      <c r="M1348" s="345">
        <v>2472</v>
      </c>
      <c r="N1348" s="341"/>
      <c r="O1348" s="298">
        <v>0</v>
      </c>
      <c r="P1348" s="298"/>
      <c r="Q1348" s="298">
        <f>+J1348-O1348</f>
        <v>1360</v>
      </c>
      <c r="R1348" s="298"/>
      <c r="S1348" s="298"/>
      <c r="T1348" s="298" t="s">
        <v>69</v>
      </c>
      <c r="U1348" s="298"/>
      <c r="V1348" s="298"/>
      <c r="W1348" s="298"/>
      <c r="X1348" s="298"/>
      <c r="Y1348" s="298" t="s">
        <v>248</v>
      </c>
      <c r="Z1348" s="337"/>
      <c r="AA1348" s="1"/>
      <c r="AB1348" s="24"/>
      <c r="AC1348" s="11" t="str">
        <f t="shared" si="79"/>
        <v/>
      </c>
    </row>
    <row r="1349" spans="5:29" hidden="1" x14ac:dyDescent="0.2">
      <c r="E1349" s="20">
        <v>757</v>
      </c>
      <c r="F1349" s="228" t="s">
        <v>67</v>
      </c>
      <c r="G1349" s="210"/>
      <c r="H1349" s="210"/>
      <c r="I1349" s="209"/>
      <c r="J1349" s="198">
        <v>1080</v>
      </c>
      <c r="K1349" s="198"/>
      <c r="L1349" s="198"/>
      <c r="M1349" s="345">
        <v>2472</v>
      </c>
      <c r="N1349" s="341"/>
      <c r="O1349" s="219">
        <v>0</v>
      </c>
      <c r="P1349" s="219"/>
      <c r="Q1349" s="298">
        <f>+J1349-O1349</f>
        <v>1080</v>
      </c>
      <c r="R1349" s="298"/>
      <c r="S1349" s="298"/>
      <c r="T1349" s="298" t="s">
        <v>69</v>
      </c>
      <c r="U1349" s="298"/>
      <c r="V1349" s="298"/>
      <c r="W1349" s="298"/>
      <c r="X1349" s="298"/>
      <c r="Y1349" s="298" t="s">
        <v>248</v>
      </c>
      <c r="Z1349" s="337"/>
      <c r="AA1349" s="1"/>
      <c r="AB1349" s="24"/>
      <c r="AC1349" s="11" t="str">
        <f t="shared" si="79"/>
        <v/>
      </c>
    </row>
    <row r="1350" spans="5:29" hidden="1" x14ac:dyDescent="0.2">
      <c r="E1350" s="20">
        <v>758</v>
      </c>
      <c r="F1350" s="290" t="s">
        <v>12</v>
      </c>
      <c r="G1350" s="277"/>
      <c r="H1350" s="210"/>
      <c r="I1350" s="209"/>
      <c r="J1350" s="198">
        <v>2670</v>
      </c>
      <c r="K1350" s="198"/>
      <c r="L1350" s="198"/>
      <c r="M1350" s="345">
        <v>2472</v>
      </c>
      <c r="N1350" s="341"/>
      <c r="O1350" s="219">
        <v>0</v>
      </c>
      <c r="P1350" s="219"/>
      <c r="Q1350" s="298">
        <f>+J1350-O1350</f>
        <v>2670</v>
      </c>
      <c r="R1350" s="298"/>
      <c r="S1350" s="298"/>
      <c r="T1350" s="298" t="s">
        <v>69</v>
      </c>
      <c r="U1350" s="298"/>
      <c r="V1350" s="298"/>
      <c r="W1350" s="298"/>
      <c r="X1350" s="298"/>
      <c r="Y1350" s="298" t="s">
        <v>248</v>
      </c>
      <c r="Z1350" s="337"/>
      <c r="AA1350" s="1"/>
      <c r="AB1350" s="24"/>
      <c r="AC1350" s="11" t="str">
        <f t="shared" si="79"/>
        <v/>
      </c>
    </row>
    <row r="1351" spans="5:29" hidden="1" x14ac:dyDescent="0.2">
      <c r="E1351" s="20">
        <v>759</v>
      </c>
      <c r="F1351" s="290" t="s">
        <v>12</v>
      </c>
      <c r="G1351" s="277"/>
      <c r="H1351" s="210"/>
      <c r="I1351" s="209"/>
      <c r="J1351" s="198">
        <v>2030</v>
      </c>
      <c r="K1351" s="198"/>
      <c r="L1351" s="198"/>
      <c r="M1351" s="345">
        <v>2472</v>
      </c>
      <c r="N1351" s="341"/>
      <c r="O1351" s="219">
        <v>0</v>
      </c>
      <c r="P1351" s="219"/>
      <c r="Q1351" s="298">
        <f>+J1351-O1351</f>
        <v>2030</v>
      </c>
      <c r="R1351" s="298"/>
      <c r="S1351" s="298"/>
      <c r="T1351" s="298" t="s">
        <v>69</v>
      </c>
      <c r="U1351" s="298"/>
      <c r="V1351" s="298"/>
      <c r="W1351" s="298"/>
      <c r="X1351" s="298"/>
      <c r="Y1351" s="298" t="s">
        <v>248</v>
      </c>
      <c r="Z1351" s="337"/>
      <c r="AA1351" s="1"/>
      <c r="AB1351" s="24"/>
      <c r="AC1351" s="11" t="str">
        <f t="shared" si="79"/>
        <v/>
      </c>
    </row>
    <row r="1352" spans="5:29" hidden="1" x14ac:dyDescent="0.2">
      <c r="E1352" s="20">
        <v>760</v>
      </c>
      <c r="F1352" s="290" t="s">
        <v>12</v>
      </c>
      <c r="G1352" s="277"/>
      <c r="H1352" s="210"/>
      <c r="I1352" s="209"/>
      <c r="J1352" s="223">
        <v>6580</v>
      </c>
      <c r="K1352" s="224"/>
      <c r="L1352" s="225"/>
      <c r="M1352" s="345">
        <v>2472</v>
      </c>
      <c r="N1352" s="341"/>
      <c r="O1352" s="223">
        <v>0</v>
      </c>
      <c r="P1352" s="225"/>
      <c r="Q1352" s="298">
        <f>+J1352-O1352</f>
        <v>6580</v>
      </c>
      <c r="R1352" s="298"/>
      <c r="S1352" s="298"/>
      <c r="T1352" s="298" t="s">
        <v>69</v>
      </c>
      <c r="U1352" s="298"/>
      <c r="V1352" s="298"/>
      <c r="W1352" s="298"/>
      <c r="X1352" s="298"/>
      <c r="Y1352" s="298" t="s">
        <v>248</v>
      </c>
      <c r="Z1352" s="337"/>
      <c r="AA1352" s="1"/>
      <c r="AB1352" s="24"/>
      <c r="AC1352" s="11" t="str">
        <f t="shared" si="79"/>
        <v/>
      </c>
    </row>
    <row r="1353" spans="5:29" hidden="1" x14ac:dyDescent="0.2">
      <c r="E1353" s="20">
        <v>761</v>
      </c>
      <c r="F1353" s="236" t="s">
        <v>12</v>
      </c>
      <c r="G1353" s="237"/>
      <c r="H1353" s="238"/>
      <c r="I1353" s="238"/>
      <c r="J1353" s="233">
        <v>700</v>
      </c>
      <c r="K1353" s="233"/>
      <c r="L1353" s="233"/>
      <c r="M1353" s="388" t="s">
        <v>247</v>
      </c>
      <c r="N1353" s="389"/>
      <c r="O1353" s="233">
        <v>0</v>
      </c>
      <c r="P1353" s="233"/>
      <c r="Q1353" s="240">
        <f t="shared" ref="Q1353:Q1384" si="81">J1353-O1353</f>
        <v>700</v>
      </c>
      <c r="R1353" s="240"/>
      <c r="S1353" s="240"/>
      <c r="T1353" s="233" t="s">
        <v>123</v>
      </c>
      <c r="U1353" s="233"/>
      <c r="V1353" s="233"/>
      <c r="W1353" s="233"/>
      <c r="X1353" s="233"/>
      <c r="Y1353" s="234" t="s">
        <v>246</v>
      </c>
      <c r="Z1353" s="235"/>
      <c r="AA1353" s="31"/>
      <c r="AB1353" s="24"/>
      <c r="AC1353" s="11" t="str">
        <f t="shared" si="79"/>
        <v/>
      </c>
    </row>
    <row r="1354" spans="5:29" hidden="1" x14ac:dyDescent="0.2">
      <c r="E1354" s="20">
        <v>762</v>
      </c>
      <c r="F1354" s="261" t="s">
        <v>149</v>
      </c>
      <c r="G1354" s="262"/>
      <c r="H1354" s="210"/>
      <c r="I1354" s="209"/>
      <c r="J1354" s="198">
        <v>31050</v>
      </c>
      <c r="K1354" s="198"/>
      <c r="L1354" s="198"/>
      <c r="M1354" s="266" t="s">
        <v>245</v>
      </c>
      <c r="N1354" s="267"/>
      <c r="O1354" s="219">
        <v>0</v>
      </c>
      <c r="P1354" s="219"/>
      <c r="Q1354" s="219">
        <f t="shared" si="81"/>
        <v>31050</v>
      </c>
      <c r="R1354" s="219"/>
      <c r="S1354" s="219"/>
      <c r="T1354" s="431" t="s">
        <v>147</v>
      </c>
      <c r="U1354" s="431"/>
      <c r="V1354" s="431"/>
      <c r="W1354" s="431"/>
      <c r="X1354" s="431"/>
      <c r="Y1354" s="431" t="s">
        <v>244</v>
      </c>
      <c r="Z1354" s="432"/>
      <c r="AA1354" s="22"/>
      <c r="AB1354" s="21"/>
      <c r="AC1354" s="11" t="str">
        <f t="shared" si="79"/>
        <v/>
      </c>
    </row>
    <row r="1355" spans="5:29" hidden="1" x14ac:dyDescent="0.2">
      <c r="E1355" s="20">
        <v>763</v>
      </c>
      <c r="F1355" s="261" t="s">
        <v>149</v>
      </c>
      <c r="G1355" s="262"/>
      <c r="H1355" s="210"/>
      <c r="I1355" s="209"/>
      <c r="J1355" s="198">
        <v>12309</v>
      </c>
      <c r="K1355" s="198"/>
      <c r="L1355" s="198"/>
      <c r="M1355" s="227">
        <v>2525</v>
      </c>
      <c r="N1355" s="227"/>
      <c r="O1355" s="219">
        <v>0</v>
      </c>
      <c r="P1355" s="219"/>
      <c r="Q1355" s="219">
        <f t="shared" si="81"/>
        <v>12309</v>
      </c>
      <c r="R1355" s="219"/>
      <c r="S1355" s="219"/>
      <c r="T1355" s="223" t="s">
        <v>243</v>
      </c>
      <c r="U1355" s="224"/>
      <c r="V1355" s="224"/>
      <c r="W1355" s="224"/>
      <c r="X1355" s="225"/>
      <c r="Y1355" s="219" t="s">
        <v>238</v>
      </c>
      <c r="Z1355" s="220"/>
      <c r="AA1355" s="1"/>
      <c r="AB1355" s="24"/>
      <c r="AC1355" s="11" t="str">
        <f t="shared" si="79"/>
        <v/>
      </c>
    </row>
    <row r="1356" spans="5:29" hidden="1" x14ac:dyDescent="0.2">
      <c r="E1356" s="20">
        <v>764</v>
      </c>
      <c r="F1356" s="261" t="s">
        <v>149</v>
      </c>
      <c r="G1356" s="262"/>
      <c r="H1356" s="210"/>
      <c r="I1356" s="209"/>
      <c r="J1356" s="198">
        <v>18114</v>
      </c>
      <c r="K1356" s="198"/>
      <c r="L1356" s="198"/>
      <c r="M1356" s="227" t="s">
        <v>242</v>
      </c>
      <c r="N1356" s="227"/>
      <c r="O1356" s="219">
        <v>1811</v>
      </c>
      <c r="P1356" s="219"/>
      <c r="Q1356" s="219">
        <f t="shared" si="81"/>
        <v>16303</v>
      </c>
      <c r="R1356" s="219"/>
      <c r="S1356" s="219"/>
      <c r="T1356" s="223" t="s">
        <v>241</v>
      </c>
      <c r="U1356" s="224"/>
      <c r="V1356" s="224"/>
      <c r="W1356" s="224"/>
      <c r="X1356" s="225"/>
      <c r="Y1356" s="219" t="s">
        <v>240</v>
      </c>
      <c r="Z1356" s="220"/>
      <c r="AA1356" s="1"/>
      <c r="AB1356" s="24"/>
      <c r="AC1356" s="11" t="str">
        <f t="shared" si="79"/>
        <v/>
      </c>
    </row>
    <row r="1357" spans="5:29" hidden="1" x14ac:dyDescent="0.2">
      <c r="E1357" s="20">
        <v>765</v>
      </c>
      <c r="F1357" s="261" t="s">
        <v>149</v>
      </c>
      <c r="G1357" s="262"/>
      <c r="H1357" s="210"/>
      <c r="I1357" s="209"/>
      <c r="J1357" s="198">
        <v>-6660</v>
      </c>
      <c r="K1357" s="198"/>
      <c r="L1357" s="198"/>
      <c r="M1357" s="227">
        <v>2577</v>
      </c>
      <c r="N1357" s="227"/>
      <c r="O1357" s="219">
        <v>0</v>
      </c>
      <c r="P1357" s="219"/>
      <c r="Q1357" s="219">
        <f t="shared" si="81"/>
        <v>-6660</v>
      </c>
      <c r="R1357" s="219"/>
      <c r="S1357" s="219"/>
      <c r="T1357" s="462" t="s">
        <v>239</v>
      </c>
      <c r="U1357" s="463"/>
      <c r="V1357" s="463"/>
      <c r="W1357" s="463"/>
      <c r="X1357" s="464"/>
      <c r="Y1357" s="219" t="s">
        <v>238</v>
      </c>
      <c r="Z1357" s="220"/>
      <c r="AA1357" s="1"/>
      <c r="AB1357" s="24"/>
      <c r="AC1357" s="11" t="str">
        <f t="shared" si="79"/>
        <v/>
      </c>
    </row>
    <row r="1358" spans="5:29" hidden="1" x14ac:dyDescent="0.2">
      <c r="E1358" s="20">
        <v>766</v>
      </c>
      <c r="F1358" s="393" t="s">
        <v>12</v>
      </c>
      <c r="G1358" s="366"/>
      <c r="H1358" s="394"/>
      <c r="I1358" s="394"/>
      <c r="J1358" s="390">
        <v>4200</v>
      </c>
      <c r="K1358" s="390"/>
      <c r="L1358" s="390"/>
      <c r="M1358" s="368" t="s">
        <v>236</v>
      </c>
      <c r="N1358" s="368"/>
      <c r="O1358" s="390">
        <v>0</v>
      </c>
      <c r="P1358" s="390"/>
      <c r="Q1358" s="349">
        <f t="shared" si="81"/>
        <v>4200</v>
      </c>
      <c r="R1358" s="349"/>
      <c r="S1358" s="349"/>
      <c r="T1358" s="390" t="s">
        <v>237</v>
      </c>
      <c r="U1358" s="390"/>
      <c r="V1358" s="390"/>
      <c r="W1358" s="390"/>
      <c r="X1358" s="390"/>
      <c r="Y1358" s="391" t="s">
        <v>237</v>
      </c>
      <c r="Z1358" s="392"/>
      <c r="AA1358" s="28"/>
      <c r="AB1358" s="27"/>
      <c r="AC1358" s="11" t="str">
        <f t="shared" si="79"/>
        <v/>
      </c>
    </row>
    <row r="1359" spans="5:29" hidden="1" x14ac:dyDescent="0.2">
      <c r="E1359" s="20">
        <v>767</v>
      </c>
      <c r="F1359" s="393" t="s">
        <v>12</v>
      </c>
      <c r="G1359" s="366"/>
      <c r="H1359" s="394"/>
      <c r="I1359" s="394"/>
      <c r="J1359" s="390">
        <v>94840</v>
      </c>
      <c r="K1359" s="390"/>
      <c r="L1359" s="390"/>
      <c r="M1359" s="368" t="s">
        <v>236</v>
      </c>
      <c r="N1359" s="368"/>
      <c r="O1359" s="390">
        <v>0</v>
      </c>
      <c r="P1359" s="390"/>
      <c r="Q1359" s="349">
        <f t="shared" si="81"/>
        <v>94840</v>
      </c>
      <c r="R1359" s="349"/>
      <c r="S1359" s="349"/>
      <c r="T1359" s="390" t="s">
        <v>235</v>
      </c>
      <c r="U1359" s="390"/>
      <c r="V1359" s="390"/>
      <c r="W1359" s="390"/>
      <c r="X1359" s="390"/>
      <c r="Y1359" s="391" t="s">
        <v>235</v>
      </c>
      <c r="Z1359" s="392"/>
      <c r="AA1359" s="28"/>
      <c r="AB1359" s="27"/>
      <c r="AC1359" s="11" t="str">
        <f t="shared" si="79"/>
        <v/>
      </c>
    </row>
    <row r="1360" spans="5:29" hidden="1" x14ac:dyDescent="0.2">
      <c r="E1360" s="20">
        <v>768</v>
      </c>
      <c r="F1360" s="208" t="s">
        <v>78</v>
      </c>
      <c r="G1360" s="209"/>
      <c r="H1360" s="210"/>
      <c r="I1360" s="209"/>
      <c r="J1360" s="223">
        <v>81900</v>
      </c>
      <c r="K1360" s="224"/>
      <c r="L1360" s="225"/>
      <c r="M1360" s="335">
        <v>161</v>
      </c>
      <c r="N1360" s="336"/>
      <c r="O1360" s="223">
        <v>0</v>
      </c>
      <c r="P1360" s="225"/>
      <c r="Q1360" s="223">
        <f t="shared" si="81"/>
        <v>81900</v>
      </c>
      <c r="R1360" s="224"/>
      <c r="S1360" s="225"/>
      <c r="T1360" s="223" t="s">
        <v>234</v>
      </c>
      <c r="U1360" s="224"/>
      <c r="V1360" s="224"/>
      <c r="W1360" s="224"/>
      <c r="X1360" s="225"/>
      <c r="Y1360" s="223" t="s">
        <v>233</v>
      </c>
      <c r="Z1360" s="232"/>
      <c r="AA1360" s="22"/>
      <c r="AB1360" s="24"/>
      <c r="AC1360" s="11" t="str">
        <f t="shared" si="79"/>
        <v/>
      </c>
    </row>
    <row r="1361" spans="5:29" hidden="1" x14ac:dyDescent="0.2">
      <c r="E1361" s="20">
        <v>769</v>
      </c>
      <c r="F1361" s="208" t="s">
        <v>78</v>
      </c>
      <c r="G1361" s="209"/>
      <c r="H1361" s="210"/>
      <c r="I1361" s="209"/>
      <c r="J1361" s="223">
        <v>42000</v>
      </c>
      <c r="K1361" s="224"/>
      <c r="L1361" s="225"/>
      <c r="M1361" s="335">
        <v>212</v>
      </c>
      <c r="N1361" s="336"/>
      <c r="O1361" s="223">
        <v>0</v>
      </c>
      <c r="P1361" s="225"/>
      <c r="Q1361" s="223">
        <f t="shared" si="81"/>
        <v>42000</v>
      </c>
      <c r="R1361" s="224"/>
      <c r="S1361" s="225"/>
      <c r="T1361" s="223" t="s">
        <v>232</v>
      </c>
      <c r="U1361" s="224"/>
      <c r="V1361" s="224"/>
      <c r="W1361" s="224"/>
      <c r="X1361" s="225"/>
      <c r="Y1361" s="223" t="s">
        <v>231</v>
      </c>
      <c r="Z1361" s="232"/>
      <c r="AA1361" s="22"/>
      <c r="AB1361" s="24"/>
      <c r="AC1361" s="11" t="str">
        <f t="shared" ref="AC1361:AC1424" si="82">CONCATENATE(H1361,AB1361)</f>
        <v/>
      </c>
    </row>
    <row r="1362" spans="5:29" hidden="1" x14ac:dyDescent="0.2">
      <c r="E1362" s="20">
        <v>770</v>
      </c>
      <c r="F1362" s="208" t="s">
        <v>78</v>
      </c>
      <c r="G1362" s="209"/>
      <c r="H1362" s="210"/>
      <c r="I1362" s="209"/>
      <c r="J1362" s="223">
        <v>52500</v>
      </c>
      <c r="K1362" s="224"/>
      <c r="L1362" s="225"/>
      <c r="M1362" s="266">
        <v>2135</v>
      </c>
      <c r="N1362" s="267"/>
      <c r="O1362" s="223">
        <v>0</v>
      </c>
      <c r="P1362" s="225"/>
      <c r="Q1362" s="223">
        <f t="shared" si="81"/>
        <v>52500</v>
      </c>
      <c r="R1362" s="224"/>
      <c r="S1362" s="225"/>
      <c r="T1362" s="223" t="s">
        <v>230</v>
      </c>
      <c r="U1362" s="224"/>
      <c r="V1362" s="224"/>
      <c r="W1362" s="224"/>
      <c r="X1362" s="225"/>
      <c r="Y1362" s="223" t="s">
        <v>154</v>
      </c>
      <c r="Z1362" s="232"/>
      <c r="AA1362" s="22"/>
      <c r="AB1362" s="24"/>
      <c r="AC1362" s="11" t="str">
        <f t="shared" si="82"/>
        <v/>
      </c>
    </row>
    <row r="1363" spans="5:29" hidden="1" x14ac:dyDescent="0.2">
      <c r="E1363" s="20">
        <v>771</v>
      </c>
      <c r="F1363" s="208" t="s">
        <v>78</v>
      </c>
      <c r="G1363" s="209"/>
      <c r="H1363" s="210"/>
      <c r="I1363" s="209"/>
      <c r="J1363" s="223">
        <v>3300000</v>
      </c>
      <c r="K1363" s="224"/>
      <c r="L1363" s="225"/>
      <c r="M1363" s="266">
        <v>2414</v>
      </c>
      <c r="N1363" s="267"/>
      <c r="O1363" s="223">
        <v>0</v>
      </c>
      <c r="P1363" s="225"/>
      <c r="Q1363" s="223">
        <f t="shared" si="81"/>
        <v>3300000</v>
      </c>
      <c r="R1363" s="224"/>
      <c r="S1363" s="225"/>
      <c r="T1363" s="223" t="s">
        <v>229</v>
      </c>
      <c r="U1363" s="224"/>
      <c r="V1363" s="224"/>
      <c r="W1363" s="224"/>
      <c r="X1363" s="225"/>
      <c r="Y1363" s="223" t="s">
        <v>228</v>
      </c>
      <c r="Z1363" s="232"/>
      <c r="AA1363" s="22"/>
      <c r="AB1363" s="24"/>
      <c r="AC1363" s="11" t="str">
        <f t="shared" si="82"/>
        <v/>
      </c>
    </row>
    <row r="1364" spans="5:29" hidden="1" x14ac:dyDescent="0.2">
      <c r="E1364" s="20">
        <v>772</v>
      </c>
      <c r="F1364" s="208" t="s">
        <v>78</v>
      </c>
      <c r="G1364" s="209"/>
      <c r="H1364" s="210"/>
      <c r="I1364" s="209"/>
      <c r="J1364" s="223">
        <v>44880</v>
      </c>
      <c r="K1364" s="224"/>
      <c r="L1364" s="225"/>
      <c r="M1364" s="227">
        <v>2482</v>
      </c>
      <c r="N1364" s="227"/>
      <c r="O1364" s="223">
        <v>0</v>
      </c>
      <c r="P1364" s="225"/>
      <c r="Q1364" s="223">
        <f t="shared" si="81"/>
        <v>44880</v>
      </c>
      <c r="R1364" s="224"/>
      <c r="S1364" s="225"/>
      <c r="T1364" s="219" t="s">
        <v>227</v>
      </c>
      <c r="U1364" s="219"/>
      <c r="V1364" s="219"/>
      <c r="W1364" s="219"/>
      <c r="X1364" s="219"/>
      <c r="Y1364" s="219" t="s">
        <v>226</v>
      </c>
      <c r="Z1364" s="220"/>
      <c r="AA1364" s="22"/>
      <c r="AB1364" s="24"/>
      <c r="AC1364" s="11" t="str">
        <f t="shared" si="82"/>
        <v/>
      </c>
    </row>
    <row r="1365" spans="5:29" hidden="1" x14ac:dyDescent="0.2">
      <c r="E1365" s="20">
        <v>773</v>
      </c>
      <c r="F1365" s="208" t="s">
        <v>78</v>
      </c>
      <c r="G1365" s="209"/>
      <c r="H1365" s="210"/>
      <c r="I1365" s="209"/>
      <c r="J1365" s="223">
        <v>4300</v>
      </c>
      <c r="K1365" s="224"/>
      <c r="L1365" s="225"/>
      <c r="M1365" s="266">
        <v>2499</v>
      </c>
      <c r="N1365" s="267"/>
      <c r="O1365" s="223">
        <v>0</v>
      </c>
      <c r="P1365" s="225"/>
      <c r="Q1365" s="223">
        <f t="shared" si="81"/>
        <v>4300</v>
      </c>
      <c r="R1365" s="224"/>
      <c r="S1365" s="225"/>
      <c r="T1365" s="223" t="s">
        <v>225</v>
      </c>
      <c r="U1365" s="224"/>
      <c r="V1365" s="224"/>
      <c r="W1365" s="224"/>
      <c r="X1365" s="225"/>
      <c r="Y1365" s="219" t="s">
        <v>224</v>
      </c>
      <c r="Z1365" s="220"/>
      <c r="AA1365" s="22"/>
      <c r="AB1365" s="24"/>
      <c r="AC1365" s="11" t="str">
        <f t="shared" si="82"/>
        <v/>
      </c>
    </row>
    <row r="1366" spans="5:29" hidden="1" x14ac:dyDescent="0.2">
      <c r="E1366" s="20">
        <v>774</v>
      </c>
      <c r="F1366" s="208" t="s">
        <v>78</v>
      </c>
      <c r="G1366" s="209"/>
      <c r="H1366" s="210"/>
      <c r="I1366" s="209"/>
      <c r="J1366" s="223">
        <v>42000</v>
      </c>
      <c r="K1366" s="224"/>
      <c r="L1366" s="225"/>
      <c r="M1366" s="266">
        <v>2500</v>
      </c>
      <c r="N1366" s="267"/>
      <c r="O1366" s="223">
        <v>0</v>
      </c>
      <c r="P1366" s="225"/>
      <c r="Q1366" s="223">
        <f t="shared" si="81"/>
        <v>42000</v>
      </c>
      <c r="R1366" s="224"/>
      <c r="S1366" s="225"/>
      <c r="T1366" s="223" t="s">
        <v>223</v>
      </c>
      <c r="U1366" s="224"/>
      <c r="V1366" s="224"/>
      <c r="W1366" s="224"/>
      <c r="X1366" s="225"/>
      <c r="Y1366" s="219" t="s">
        <v>222</v>
      </c>
      <c r="Z1366" s="220"/>
      <c r="AA1366" s="22"/>
      <c r="AB1366" s="24"/>
      <c r="AC1366" s="11" t="str">
        <f t="shared" si="82"/>
        <v/>
      </c>
    </row>
    <row r="1367" spans="5:29" hidden="1" x14ac:dyDescent="0.2">
      <c r="E1367" s="20">
        <v>775</v>
      </c>
      <c r="F1367" s="208" t="s">
        <v>78</v>
      </c>
      <c r="G1367" s="209"/>
      <c r="H1367" s="210"/>
      <c r="I1367" s="209"/>
      <c r="J1367" s="223">
        <v>11400</v>
      </c>
      <c r="K1367" s="224"/>
      <c r="L1367" s="225"/>
      <c r="M1367" s="227">
        <v>2501</v>
      </c>
      <c r="N1367" s="227"/>
      <c r="O1367" s="223">
        <v>0</v>
      </c>
      <c r="P1367" s="225"/>
      <c r="Q1367" s="223">
        <f t="shared" si="81"/>
        <v>11400</v>
      </c>
      <c r="R1367" s="224"/>
      <c r="S1367" s="225"/>
      <c r="T1367" s="223" t="s">
        <v>221</v>
      </c>
      <c r="U1367" s="224"/>
      <c r="V1367" s="224"/>
      <c r="W1367" s="224"/>
      <c r="X1367" s="225"/>
      <c r="Y1367" s="219" t="s">
        <v>220</v>
      </c>
      <c r="Z1367" s="220"/>
      <c r="AA1367" s="22"/>
      <c r="AB1367" s="24"/>
      <c r="AC1367" s="11" t="str">
        <f t="shared" si="82"/>
        <v/>
      </c>
    </row>
    <row r="1368" spans="5:29" hidden="1" x14ac:dyDescent="0.2">
      <c r="E1368" s="20">
        <v>776</v>
      </c>
      <c r="F1368" s="208" t="s">
        <v>78</v>
      </c>
      <c r="G1368" s="209"/>
      <c r="H1368" s="210"/>
      <c r="I1368" s="209"/>
      <c r="J1368" s="223">
        <v>7761</v>
      </c>
      <c r="K1368" s="224"/>
      <c r="L1368" s="225"/>
      <c r="M1368" s="266">
        <v>2504</v>
      </c>
      <c r="N1368" s="267"/>
      <c r="O1368" s="223">
        <v>0</v>
      </c>
      <c r="P1368" s="225"/>
      <c r="Q1368" s="223">
        <f t="shared" si="81"/>
        <v>7761</v>
      </c>
      <c r="R1368" s="224"/>
      <c r="S1368" s="225"/>
      <c r="T1368" s="223" t="s">
        <v>211</v>
      </c>
      <c r="U1368" s="224"/>
      <c r="V1368" s="224"/>
      <c r="W1368" s="224"/>
      <c r="X1368" s="225"/>
      <c r="Y1368" s="219" t="s">
        <v>219</v>
      </c>
      <c r="Z1368" s="220"/>
      <c r="AA1368" s="22"/>
      <c r="AB1368" s="24"/>
      <c r="AC1368" s="11" t="str">
        <f t="shared" si="82"/>
        <v/>
      </c>
    </row>
    <row r="1369" spans="5:29" hidden="1" x14ac:dyDescent="0.2">
      <c r="E1369" s="20">
        <v>777</v>
      </c>
      <c r="F1369" s="208" t="s">
        <v>78</v>
      </c>
      <c r="G1369" s="209"/>
      <c r="H1369" s="210"/>
      <c r="I1369" s="209"/>
      <c r="J1369" s="223">
        <v>2000</v>
      </c>
      <c r="K1369" s="224"/>
      <c r="L1369" s="225"/>
      <c r="M1369" s="266">
        <v>2505</v>
      </c>
      <c r="N1369" s="267"/>
      <c r="O1369" s="223">
        <v>0</v>
      </c>
      <c r="P1369" s="225"/>
      <c r="Q1369" s="223">
        <f t="shared" si="81"/>
        <v>2000</v>
      </c>
      <c r="R1369" s="224"/>
      <c r="S1369" s="225"/>
      <c r="T1369" s="223" t="s">
        <v>218</v>
      </c>
      <c r="U1369" s="224"/>
      <c r="V1369" s="224"/>
      <c r="W1369" s="224"/>
      <c r="X1369" s="225"/>
      <c r="Y1369" s="219" t="s">
        <v>217</v>
      </c>
      <c r="Z1369" s="220"/>
      <c r="AA1369" s="22"/>
      <c r="AB1369" s="24"/>
      <c r="AC1369" s="11" t="str">
        <f t="shared" si="82"/>
        <v/>
      </c>
    </row>
    <row r="1370" spans="5:29" hidden="1" x14ac:dyDescent="0.2">
      <c r="E1370" s="20">
        <v>778</v>
      </c>
      <c r="F1370" s="208" t="s">
        <v>78</v>
      </c>
      <c r="G1370" s="209"/>
      <c r="H1370" s="210"/>
      <c r="I1370" s="209"/>
      <c r="J1370" s="223">
        <v>4200</v>
      </c>
      <c r="K1370" s="224"/>
      <c r="L1370" s="225"/>
      <c r="M1370" s="266">
        <v>2506</v>
      </c>
      <c r="N1370" s="267"/>
      <c r="O1370" s="223">
        <v>0</v>
      </c>
      <c r="P1370" s="225"/>
      <c r="Q1370" s="223">
        <f t="shared" si="81"/>
        <v>4200</v>
      </c>
      <c r="R1370" s="224"/>
      <c r="S1370" s="225"/>
      <c r="T1370" s="223" t="s">
        <v>216</v>
      </c>
      <c r="U1370" s="224"/>
      <c r="V1370" s="224"/>
      <c r="W1370" s="224"/>
      <c r="X1370" s="225"/>
      <c r="Y1370" s="219" t="s">
        <v>215</v>
      </c>
      <c r="Z1370" s="220"/>
      <c r="AA1370" s="22"/>
      <c r="AB1370" s="24"/>
      <c r="AC1370" s="11" t="str">
        <f t="shared" si="82"/>
        <v/>
      </c>
    </row>
    <row r="1371" spans="5:29" hidden="1" x14ac:dyDescent="0.2">
      <c r="E1371" s="20">
        <v>779</v>
      </c>
      <c r="F1371" s="208" t="s">
        <v>78</v>
      </c>
      <c r="G1371" s="209"/>
      <c r="H1371" s="210"/>
      <c r="I1371" s="209"/>
      <c r="J1371" s="223">
        <v>945</v>
      </c>
      <c r="K1371" s="224"/>
      <c r="L1371" s="225"/>
      <c r="M1371" s="266">
        <v>2572</v>
      </c>
      <c r="N1371" s="267"/>
      <c r="O1371" s="223">
        <v>0</v>
      </c>
      <c r="P1371" s="225"/>
      <c r="Q1371" s="223">
        <f t="shared" si="81"/>
        <v>945</v>
      </c>
      <c r="R1371" s="224"/>
      <c r="S1371" s="225"/>
      <c r="T1371" s="223" t="s">
        <v>194</v>
      </c>
      <c r="U1371" s="224"/>
      <c r="V1371" s="224"/>
      <c r="W1371" s="224"/>
      <c r="X1371" s="225"/>
      <c r="Y1371" s="219" t="s">
        <v>214</v>
      </c>
      <c r="Z1371" s="220"/>
      <c r="AA1371" s="22"/>
      <c r="AB1371" s="24"/>
      <c r="AC1371" s="11" t="str">
        <f t="shared" si="82"/>
        <v/>
      </c>
    </row>
    <row r="1372" spans="5:29" hidden="1" x14ac:dyDescent="0.2">
      <c r="E1372" s="20">
        <v>780</v>
      </c>
      <c r="F1372" s="208" t="s">
        <v>78</v>
      </c>
      <c r="G1372" s="209"/>
      <c r="H1372" s="210"/>
      <c r="I1372" s="209"/>
      <c r="J1372" s="198">
        <v>1312</v>
      </c>
      <c r="K1372" s="198"/>
      <c r="L1372" s="198"/>
      <c r="M1372" s="266">
        <v>2573</v>
      </c>
      <c r="N1372" s="267"/>
      <c r="O1372" s="219">
        <v>0</v>
      </c>
      <c r="P1372" s="219"/>
      <c r="Q1372" s="219">
        <f t="shared" si="81"/>
        <v>1312</v>
      </c>
      <c r="R1372" s="219"/>
      <c r="S1372" s="219"/>
      <c r="T1372" s="223" t="s">
        <v>194</v>
      </c>
      <c r="U1372" s="224"/>
      <c r="V1372" s="224"/>
      <c r="W1372" s="224"/>
      <c r="X1372" s="225"/>
      <c r="Y1372" s="219" t="s">
        <v>213</v>
      </c>
      <c r="Z1372" s="220"/>
      <c r="AA1372" s="22"/>
      <c r="AB1372" s="24"/>
      <c r="AC1372" s="11" t="str">
        <f t="shared" si="82"/>
        <v/>
      </c>
    </row>
    <row r="1373" spans="5:29" hidden="1" x14ac:dyDescent="0.2">
      <c r="E1373" s="20">
        <v>781</v>
      </c>
      <c r="F1373" s="208" t="s">
        <v>78</v>
      </c>
      <c r="G1373" s="209"/>
      <c r="H1373" s="210"/>
      <c r="I1373" s="209"/>
      <c r="J1373" s="198">
        <v>2940</v>
      </c>
      <c r="K1373" s="198"/>
      <c r="L1373" s="198"/>
      <c r="M1373" s="227">
        <v>2574</v>
      </c>
      <c r="N1373" s="227"/>
      <c r="O1373" s="219">
        <v>0</v>
      </c>
      <c r="P1373" s="219"/>
      <c r="Q1373" s="219">
        <f t="shared" si="81"/>
        <v>2940</v>
      </c>
      <c r="R1373" s="219"/>
      <c r="S1373" s="219"/>
      <c r="T1373" s="223" t="s">
        <v>194</v>
      </c>
      <c r="U1373" s="224"/>
      <c r="V1373" s="224"/>
      <c r="W1373" s="224"/>
      <c r="X1373" s="225"/>
      <c r="Y1373" s="219" t="s">
        <v>212</v>
      </c>
      <c r="Z1373" s="220"/>
      <c r="AA1373" s="22"/>
      <c r="AB1373" s="24"/>
      <c r="AC1373" s="11" t="str">
        <f t="shared" si="82"/>
        <v/>
      </c>
    </row>
    <row r="1374" spans="5:29" hidden="1" x14ac:dyDescent="0.2">
      <c r="E1374" s="20">
        <v>782</v>
      </c>
      <c r="F1374" s="208" t="s">
        <v>78</v>
      </c>
      <c r="G1374" s="209"/>
      <c r="H1374" s="210"/>
      <c r="I1374" s="209"/>
      <c r="J1374" s="198">
        <v>6048</v>
      </c>
      <c r="K1374" s="198"/>
      <c r="L1374" s="198"/>
      <c r="M1374" s="227">
        <v>2595</v>
      </c>
      <c r="N1374" s="227"/>
      <c r="O1374" s="219">
        <v>0</v>
      </c>
      <c r="P1374" s="219"/>
      <c r="Q1374" s="219">
        <f t="shared" si="81"/>
        <v>6048</v>
      </c>
      <c r="R1374" s="219"/>
      <c r="S1374" s="219"/>
      <c r="T1374" s="219" t="s">
        <v>211</v>
      </c>
      <c r="U1374" s="219"/>
      <c r="V1374" s="219"/>
      <c r="W1374" s="219"/>
      <c r="X1374" s="219"/>
      <c r="Y1374" s="219" t="s">
        <v>209</v>
      </c>
      <c r="Z1374" s="220"/>
      <c r="AA1374" s="22"/>
      <c r="AB1374" s="24"/>
      <c r="AC1374" s="11" t="str">
        <f t="shared" si="82"/>
        <v/>
      </c>
    </row>
    <row r="1375" spans="5:29" hidden="1" x14ac:dyDescent="0.2">
      <c r="E1375" s="20">
        <v>783</v>
      </c>
      <c r="F1375" s="208" t="s">
        <v>78</v>
      </c>
      <c r="G1375" s="209"/>
      <c r="H1375" s="210"/>
      <c r="I1375" s="209"/>
      <c r="J1375" s="198">
        <v>15295</v>
      </c>
      <c r="K1375" s="198"/>
      <c r="L1375" s="198"/>
      <c r="M1375" s="227">
        <v>2596</v>
      </c>
      <c r="N1375" s="227"/>
      <c r="O1375" s="219">
        <v>0</v>
      </c>
      <c r="P1375" s="219"/>
      <c r="Q1375" s="219">
        <f t="shared" si="81"/>
        <v>15295</v>
      </c>
      <c r="R1375" s="219"/>
      <c r="S1375" s="219"/>
      <c r="T1375" s="219" t="s">
        <v>80</v>
      </c>
      <c r="U1375" s="219"/>
      <c r="V1375" s="219"/>
      <c r="W1375" s="219"/>
      <c r="X1375" s="219"/>
      <c r="Y1375" s="219" t="s">
        <v>210</v>
      </c>
      <c r="Z1375" s="220"/>
      <c r="AA1375" s="22"/>
      <c r="AB1375" s="24"/>
      <c r="AC1375" s="11" t="str">
        <f t="shared" si="82"/>
        <v/>
      </c>
    </row>
    <row r="1376" spans="5:29" hidden="1" x14ac:dyDescent="0.2">
      <c r="E1376" s="20">
        <v>784</v>
      </c>
      <c r="F1376" s="208" t="s">
        <v>78</v>
      </c>
      <c r="G1376" s="209"/>
      <c r="H1376" s="210"/>
      <c r="I1376" s="209"/>
      <c r="J1376" s="198">
        <v>24465</v>
      </c>
      <c r="K1376" s="198"/>
      <c r="L1376" s="198"/>
      <c r="M1376" s="227">
        <v>2597</v>
      </c>
      <c r="N1376" s="227"/>
      <c r="O1376" s="219">
        <v>0</v>
      </c>
      <c r="P1376" s="219"/>
      <c r="Q1376" s="219">
        <f t="shared" si="81"/>
        <v>24465</v>
      </c>
      <c r="R1376" s="219"/>
      <c r="S1376" s="219"/>
      <c r="T1376" s="219" t="s">
        <v>80</v>
      </c>
      <c r="U1376" s="219"/>
      <c r="V1376" s="219"/>
      <c r="W1376" s="219"/>
      <c r="X1376" s="219"/>
      <c r="Y1376" s="219" t="s">
        <v>209</v>
      </c>
      <c r="Z1376" s="220"/>
      <c r="AA1376" s="22"/>
      <c r="AB1376" s="24"/>
      <c r="AC1376" s="11" t="str">
        <f t="shared" si="82"/>
        <v/>
      </c>
    </row>
    <row r="1377" spans="5:29" hidden="1" x14ac:dyDescent="0.2">
      <c r="E1377" s="20">
        <v>785</v>
      </c>
      <c r="F1377" s="208" t="s">
        <v>78</v>
      </c>
      <c r="G1377" s="209"/>
      <c r="H1377" s="210"/>
      <c r="I1377" s="209"/>
      <c r="J1377" s="198">
        <v>93293</v>
      </c>
      <c r="K1377" s="198"/>
      <c r="L1377" s="198"/>
      <c r="M1377" s="227">
        <v>2598</v>
      </c>
      <c r="N1377" s="227"/>
      <c r="O1377" s="219">
        <v>0</v>
      </c>
      <c r="P1377" s="219"/>
      <c r="Q1377" s="219">
        <f t="shared" si="81"/>
        <v>93293</v>
      </c>
      <c r="R1377" s="219"/>
      <c r="S1377" s="219"/>
      <c r="T1377" s="219" t="s">
        <v>80</v>
      </c>
      <c r="U1377" s="219"/>
      <c r="V1377" s="219"/>
      <c r="W1377" s="219"/>
      <c r="X1377" s="219"/>
      <c r="Y1377" s="223" t="s">
        <v>208</v>
      </c>
      <c r="Z1377" s="232"/>
      <c r="AA1377" s="22"/>
      <c r="AB1377" s="24"/>
      <c r="AC1377" s="11" t="str">
        <f t="shared" si="82"/>
        <v/>
      </c>
    </row>
    <row r="1378" spans="5:29" hidden="1" x14ac:dyDescent="0.2">
      <c r="E1378" s="20">
        <v>786</v>
      </c>
      <c r="F1378" s="208" t="s">
        <v>78</v>
      </c>
      <c r="G1378" s="209"/>
      <c r="H1378" s="210"/>
      <c r="I1378" s="209"/>
      <c r="J1378" s="198">
        <v>55062</v>
      </c>
      <c r="K1378" s="198"/>
      <c r="L1378" s="198"/>
      <c r="M1378" s="227">
        <v>2599</v>
      </c>
      <c r="N1378" s="227"/>
      <c r="O1378" s="219">
        <v>0</v>
      </c>
      <c r="P1378" s="219"/>
      <c r="Q1378" s="219">
        <f t="shared" si="81"/>
        <v>55062</v>
      </c>
      <c r="R1378" s="219"/>
      <c r="S1378" s="219"/>
      <c r="T1378" s="219" t="s">
        <v>80</v>
      </c>
      <c r="U1378" s="219"/>
      <c r="V1378" s="219"/>
      <c r="W1378" s="219"/>
      <c r="X1378" s="219"/>
      <c r="Y1378" s="219" t="s">
        <v>207</v>
      </c>
      <c r="Z1378" s="220"/>
      <c r="AA1378" s="22"/>
      <c r="AB1378" s="24"/>
      <c r="AC1378" s="11" t="str">
        <f t="shared" si="82"/>
        <v/>
      </c>
    </row>
    <row r="1379" spans="5:29" hidden="1" x14ac:dyDescent="0.2">
      <c r="E1379" s="20">
        <v>787</v>
      </c>
      <c r="F1379" s="208" t="s">
        <v>78</v>
      </c>
      <c r="G1379" s="209"/>
      <c r="H1379" s="210"/>
      <c r="I1379" s="209"/>
      <c r="J1379" s="219">
        <v>50000</v>
      </c>
      <c r="K1379" s="219"/>
      <c r="L1379" s="219"/>
      <c r="M1379" s="341" t="s">
        <v>206</v>
      </c>
      <c r="N1379" s="341"/>
      <c r="O1379" s="223">
        <v>0</v>
      </c>
      <c r="P1379" s="225"/>
      <c r="Q1379" s="219">
        <f t="shared" si="81"/>
        <v>50000</v>
      </c>
      <c r="R1379" s="219"/>
      <c r="S1379" s="219"/>
      <c r="T1379" s="219" t="s">
        <v>204</v>
      </c>
      <c r="U1379" s="219"/>
      <c r="V1379" s="219"/>
      <c r="W1379" s="219"/>
      <c r="X1379" s="219"/>
      <c r="Y1379" s="219" t="s">
        <v>205</v>
      </c>
      <c r="Z1379" s="220"/>
      <c r="AA1379" s="22"/>
      <c r="AB1379" s="24"/>
      <c r="AC1379" s="11" t="str">
        <f t="shared" si="82"/>
        <v/>
      </c>
    </row>
    <row r="1380" spans="5:29" hidden="1" x14ac:dyDescent="0.2">
      <c r="E1380" s="20">
        <v>788</v>
      </c>
      <c r="F1380" s="208" t="s">
        <v>78</v>
      </c>
      <c r="G1380" s="209"/>
      <c r="H1380" s="210"/>
      <c r="I1380" s="209"/>
      <c r="J1380" s="219">
        <v>50000</v>
      </c>
      <c r="K1380" s="219"/>
      <c r="L1380" s="219"/>
      <c r="M1380" s="341" t="s">
        <v>206</v>
      </c>
      <c r="N1380" s="341"/>
      <c r="O1380" s="219">
        <v>0</v>
      </c>
      <c r="P1380" s="219"/>
      <c r="Q1380" s="219">
        <f t="shared" si="81"/>
        <v>50000</v>
      </c>
      <c r="R1380" s="219"/>
      <c r="S1380" s="219"/>
      <c r="T1380" s="219" t="s">
        <v>203</v>
      </c>
      <c r="U1380" s="219"/>
      <c r="V1380" s="219"/>
      <c r="W1380" s="219"/>
      <c r="X1380" s="219"/>
      <c r="Y1380" s="219" t="s">
        <v>205</v>
      </c>
      <c r="Z1380" s="220"/>
      <c r="AA1380" s="22"/>
      <c r="AB1380" s="24"/>
      <c r="AC1380" s="11" t="str">
        <f t="shared" si="82"/>
        <v/>
      </c>
    </row>
    <row r="1381" spans="5:29" hidden="1" x14ac:dyDescent="0.2">
      <c r="E1381" s="20">
        <v>789</v>
      </c>
      <c r="F1381" s="208" t="s">
        <v>78</v>
      </c>
      <c r="G1381" s="209"/>
      <c r="H1381" s="210"/>
      <c r="I1381" s="209"/>
      <c r="J1381" s="219">
        <v>50000</v>
      </c>
      <c r="K1381" s="219"/>
      <c r="L1381" s="219"/>
      <c r="M1381" s="341" t="s">
        <v>206</v>
      </c>
      <c r="N1381" s="341"/>
      <c r="O1381" s="219">
        <v>0</v>
      </c>
      <c r="P1381" s="219"/>
      <c r="Q1381" s="219">
        <f t="shared" si="81"/>
        <v>50000</v>
      </c>
      <c r="R1381" s="219"/>
      <c r="S1381" s="219"/>
      <c r="T1381" s="219" t="s">
        <v>202</v>
      </c>
      <c r="U1381" s="219"/>
      <c r="V1381" s="219"/>
      <c r="W1381" s="219"/>
      <c r="X1381" s="219"/>
      <c r="Y1381" s="219" t="s">
        <v>205</v>
      </c>
      <c r="Z1381" s="220"/>
      <c r="AA1381" s="22"/>
      <c r="AB1381" s="24"/>
      <c r="AC1381" s="11" t="str">
        <f t="shared" si="82"/>
        <v/>
      </c>
    </row>
    <row r="1382" spans="5:29" hidden="1" x14ac:dyDescent="0.2">
      <c r="E1382" s="20">
        <v>790</v>
      </c>
      <c r="F1382" s="208" t="s">
        <v>78</v>
      </c>
      <c r="G1382" s="209"/>
      <c r="H1382" s="210"/>
      <c r="I1382" s="209"/>
      <c r="J1382" s="219">
        <v>50000</v>
      </c>
      <c r="K1382" s="219"/>
      <c r="L1382" s="219"/>
      <c r="M1382" s="341" t="s">
        <v>206</v>
      </c>
      <c r="N1382" s="341"/>
      <c r="O1382" s="219">
        <v>0</v>
      </c>
      <c r="P1382" s="219"/>
      <c r="Q1382" s="219">
        <f t="shared" si="81"/>
        <v>50000</v>
      </c>
      <c r="R1382" s="219"/>
      <c r="S1382" s="219"/>
      <c r="T1382" s="219" t="s">
        <v>201</v>
      </c>
      <c r="U1382" s="219"/>
      <c r="V1382" s="219"/>
      <c r="W1382" s="219"/>
      <c r="X1382" s="219"/>
      <c r="Y1382" s="219" t="s">
        <v>205</v>
      </c>
      <c r="Z1382" s="220"/>
      <c r="AA1382" s="22"/>
      <c r="AB1382" s="24"/>
      <c r="AC1382" s="11" t="str">
        <f t="shared" si="82"/>
        <v/>
      </c>
    </row>
    <row r="1383" spans="5:29" hidden="1" x14ac:dyDescent="0.2">
      <c r="E1383" s="20">
        <v>791</v>
      </c>
      <c r="F1383" s="208" t="s">
        <v>78</v>
      </c>
      <c r="G1383" s="209"/>
      <c r="H1383" s="210"/>
      <c r="I1383" s="209"/>
      <c r="J1383" s="198">
        <v>20000</v>
      </c>
      <c r="K1383" s="198"/>
      <c r="L1383" s="198"/>
      <c r="M1383" s="341" t="s">
        <v>206</v>
      </c>
      <c r="N1383" s="341"/>
      <c r="O1383" s="219">
        <v>0</v>
      </c>
      <c r="P1383" s="219"/>
      <c r="Q1383" s="219">
        <f t="shared" si="81"/>
        <v>20000</v>
      </c>
      <c r="R1383" s="219"/>
      <c r="S1383" s="219"/>
      <c r="T1383" s="219" t="s">
        <v>199</v>
      </c>
      <c r="U1383" s="219"/>
      <c r="V1383" s="219"/>
      <c r="W1383" s="219"/>
      <c r="X1383" s="219"/>
      <c r="Y1383" s="219" t="s">
        <v>205</v>
      </c>
      <c r="Z1383" s="220"/>
      <c r="AA1383" s="22"/>
      <c r="AB1383" s="24"/>
      <c r="AC1383" s="11" t="str">
        <f t="shared" si="82"/>
        <v/>
      </c>
    </row>
    <row r="1384" spans="5:29" hidden="1" x14ac:dyDescent="0.2">
      <c r="E1384" s="20">
        <v>792</v>
      </c>
      <c r="F1384" s="208" t="s">
        <v>78</v>
      </c>
      <c r="G1384" s="209"/>
      <c r="H1384" s="210"/>
      <c r="I1384" s="209"/>
      <c r="J1384" s="198">
        <v>1020</v>
      </c>
      <c r="K1384" s="198"/>
      <c r="L1384" s="198"/>
      <c r="M1384" s="341" t="s">
        <v>200</v>
      </c>
      <c r="N1384" s="341"/>
      <c r="O1384" s="219">
        <v>0</v>
      </c>
      <c r="P1384" s="219"/>
      <c r="Q1384" s="219">
        <f t="shared" si="81"/>
        <v>1020</v>
      </c>
      <c r="R1384" s="219"/>
      <c r="S1384" s="219"/>
      <c r="T1384" s="219" t="s">
        <v>204</v>
      </c>
      <c r="U1384" s="219"/>
      <c r="V1384" s="219"/>
      <c r="W1384" s="219"/>
      <c r="X1384" s="219"/>
      <c r="Y1384" s="219" t="s">
        <v>198</v>
      </c>
      <c r="Z1384" s="220"/>
      <c r="AA1384" s="22"/>
      <c r="AB1384" s="24"/>
      <c r="AC1384" s="11" t="str">
        <f t="shared" si="82"/>
        <v/>
      </c>
    </row>
    <row r="1385" spans="5:29" hidden="1" x14ac:dyDescent="0.2">
      <c r="E1385" s="20">
        <v>793</v>
      </c>
      <c r="F1385" s="208" t="s">
        <v>78</v>
      </c>
      <c r="G1385" s="209"/>
      <c r="H1385" s="210"/>
      <c r="I1385" s="209"/>
      <c r="J1385" s="198">
        <v>12440</v>
      </c>
      <c r="K1385" s="198"/>
      <c r="L1385" s="198"/>
      <c r="M1385" s="341" t="s">
        <v>200</v>
      </c>
      <c r="N1385" s="341"/>
      <c r="O1385" s="219">
        <v>0</v>
      </c>
      <c r="P1385" s="219"/>
      <c r="Q1385" s="219">
        <f t="shared" ref="Q1385:Q1416" si="83">J1385-O1385</f>
        <v>12440</v>
      </c>
      <c r="R1385" s="219"/>
      <c r="S1385" s="219"/>
      <c r="T1385" s="219" t="s">
        <v>203</v>
      </c>
      <c r="U1385" s="219"/>
      <c r="V1385" s="219"/>
      <c r="W1385" s="219"/>
      <c r="X1385" s="219"/>
      <c r="Y1385" s="219" t="s">
        <v>198</v>
      </c>
      <c r="Z1385" s="220"/>
      <c r="AA1385" s="22"/>
      <c r="AB1385" s="24"/>
      <c r="AC1385" s="11" t="str">
        <f t="shared" si="82"/>
        <v/>
      </c>
    </row>
    <row r="1386" spans="5:29" hidden="1" x14ac:dyDescent="0.2">
      <c r="E1386" s="20">
        <v>794</v>
      </c>
      <c r="F1386" s="208" t="s">
        <v>78</v>
      </c>
      <c r="G1386" s="209"/>
      <c r="H1386" s="210"/>
      <c r="I1386" s="209"/>
      <c r="J1386" s="198">
        <v>2960</v>
      </c>
      <c r="K1386" s="198"/>
      <c r="L1386" s="198"/>
      <c r="M1386" s="341" t="s">
        <v>200</v>
      </c>
      <c r="N1386" s="341"/>
      <c r="O1386" s="219">
        <v>0</v>
      </c>
      <c r="P1386" s="219"/>
      <c r="Q1386" s="219">
        <f t="shared" si="83"/>
        <v>2960</v>
      </c>
      <c r="R1386" s="219"/>
      <c r="S1386" s="219"/>
      <c r="T1386" s="219" t="s">
        <v>202</v>
      </c>
      <c r="U1386" s="219"/>
      <c r="V1386" s="219"/>
      <c r="W1386" s="219"/>
      <c r="X1386" s="219"/>
      <c r="Y1386" s="219" t="s">
        <v>198</v>
      </c>
      <c r="Z1386" s="220"/>
      <c r="AA1386" s="22"/>
      <c r="AB1386" s="24"/>
      <c r="AC1386" s="11" t="str">
        <f t="shared" si="82"/>
        <v/>
      </c>
    </row>
    <row r="1387" spans="5:29" hidden="1" x14ac:dyDescent="0.2">
      <c r="E1387" s="20">
        <v>795</v>
      </c>
      <c r="F1387" s="208" t="s">
        <v>78</v>
      </c>
      <c r="G1387" s="209"/>
      <c r="H1387" s="210"/>
      <c r="I1387" s="209"/>
      <c r="J1387" s="198">
        <v>1640</v>
      </c>
      <c r="K1387" s="198"/>
      <c r="L1387" s="198"/>
      <c r="M1387" s="341" t="s">
        <v>200</v>
      </c>
      <c r="N1387" s="341"/>
      <c r="O1387" s="219">
        <v>0</v>
      </c>
      <c r="P1387" s="219"/>
      <c r="Q1387" s="219">
        <f t="shared" si="83"/>
        <v>1640</v>
      </c>
      <c r="R1387" s="219"/>
      <c r="S1387" s="219"/>
      <c r="T1387" s="219" t="s">
        <v>201</v>
      </c>
      <c r="U1387" s="219"/>
      <c r="V1387" s="219"/>
      <c r="W1387" s="219"/>
      <c r="X1387" s="219"/>
      <c r="Y1387" s="219" t="s">
        <v>198</v>
      </c>
      <c r="Z1387" s="220"/>
      <c r="AA1387" s="22"/>
      <c r="AB1387" s="24"/>
      <c r="AC1387" s="11" t="str">
        <f t="shared" si="82"/>
        <v/>
      </c>
    </row>
    <row r="1388" spans="5:29" hidden="1" x14ac:dyDescent="0.2">
      <c r="E1388" s="20">
        <v>796</v>
      </c>
      <c r="F1388" s="208" t="s">
        <v>78</v>
      </c>
      <c r="G1388" s="209"/>
      <c r="H1388" s="210"/>
      <c r="I1388" s="209"/>
      <c r="J1388" s="198">
        <v>380</v>
      </c>
      <c r="K1388" s="198"/>
      <c r="L1388" s="198"/>
      <c r="M1388" s="341" t="s">
        <v>200</v>
      </c>
      <c r="N1388" s="341"/>
      <c r="O1388" s="219">
        <v>0</v>
      </c>
      <c r="P1388" s="219"/>
      <c r="Q1388" s="219">
        <f t="shared" si="83"/>
        <v>380</v>
      </c>
      <c r="R1388" s="219"/>
      <c r="S1388" s="219"/>
      <c r="T1388" s="219" t="s">
        <v>199</v>
      </c>
      <c r="U1388" s="219"/>
      <c r="V1388" s="219"/>
      <c r="W1388" s="219"/>
      <c r="X1388" s="219"/>
      <c r="Y1388" s="219" t="s">
        <v>198</v>
      </c>
      <c r="Z1388" s="220"/>
      <c r="AA1388" s="22"/>
      <c r="AB1388" s="24"/>
      <c r="AC1388" s="11" t="str">
        <f t="shared" si="82"/>
        <v/>
      </c>
    </row>
    <row r="1389" spans="5:29" hidden="1" x14ac:dyDescent="0.2">
      <c r="E1389" s="20">
        <v>797</v>
      </c>
      <c r="F1389" s="208" t="s">
        <v>78</v>
      </c>
      <c r="G1389" s="209"/>
      <c r="H1389" s="344"/>
      <c r="I1389" s="344"/>
      <c r="J1389" s="219">
        <v>166666</v>
      </c>
      <c r="K1389" s="219"/>
      <c r="L1389" s="219"/>
      <c r="M1389" s="227">
        <v>1283</v>
      </c>
      <c r="N1389" s="227"/>
      <c r="O1389" s="219">
        <v>16666</v>
      </c>
      <c r="P1389" s="219"/>
      <c r="Q1389" s="219">
        <f t="shared" si="83"/>
        <v>150000</v>
      </c>
      <c r="R1389" s="219"/>
      <c r="S1389" s="219"/>
      <c r="T1389" s="223" t="s">
        <v>197</v>
      </c>
      <c r="U1389" s="224"/>
      <c r="V1389" s="224"/>
      <c r="W1389" s="224"/>
      <c r="X1389" s="225"/>
      <c r="Y1389" s="219" t="s">
        <v>196</v>
      </c>
      <c r="Z1389" s="220"/>
      <c r="AA1389" s="22"/>
      <c r="AB1389" s="21"/>
      <c r="AC1389" s="11" t="str">
        <f t="shared" si="82"/>
        <v/>
      </c>
    </row>
    <row r="1390" spans="5:29" hidden="1" x14ac:dyDescent="0.2">
      <c r="E1390" s="20">
        <v>798</v>
      </c>
      <c r="F1390" s="208" t="s">
        <v>78</v>
      </c>
      <c r="G1390" s="209"/>
      <c r="H1390" s="344"/>
      <c r="I1390" s="344"/>
      <c r="J1390" s="219">
        <v>15750</v>
      </c>
      <c r="K1390" s="219"/>
      <c r="L1390" s="219"/>
      <c r="M1390" s="227">
        <v>2624</v>
      </c>
      <c r="N1390" s="227"/>
      <c r="O1390" s="219">
        <v>0</v>
      </c>
      <c r="P1390" s="219"/>
      <c r="Q1390" s="219">
        <f t="shared" si="83"/>
        <v>15750</v>
      </c>
      <c r="R1390" s="219"/>
      <c r="S1390" s="219"/>
      <c r="T1390" s="223" t="s">
        <v>73</v>
      </c>
      <c r="U1390" s="224"/>
      <c r="V1390" s="224"/>
      <c r="W1390" s="224"/>
      <c r="X1390" s="225"/>
      <c r="Y1390" s="219" t="s">
        <v>195</v>
      </c>
      <c r="Z1390" s="220"/>
      <c r="AA1390" s="22"/>
      <c r="AB1390" s="21"/>
      <c r="AC1390" s="11" t="str">
        <f t="shared" si="82"/>
        <v/>
      </c>
    </row>
    <row r="1391" spans="5:29" hidden="1" x14ac:dyDescent="0.2">
      <c r="E1391" s="20">
        <v>799</v>
      </c>
      <c r="F1391" s="208" t="s">
        <v>78</v>
      </c>
      <c r="G1391" s="209"/>
      <c r="H1391" s="344"/>
      <c r="I1391" s="344"/>
      <c r="J1391" s="219">
        <v>13230</v>
      </c>
      <c r="K1391" s="219"/>
      <c r="L1391" s="219"/>
      <c r="M1391" s="227">
        <v>2627</v>
      </c>
      <c r="N1391" s="227"/>
      <c r="O1391" s="219">
        <v>0</v>
      </c>
      <c r="P1391" s="219"/>
      <c r="Q1391" s="219">
        <f t="shared" si="83"/>
        <v>13230</v>
      </c>
      <c r="R1391" s="219"/>
      <c r="S1391" s="219"/>
      <c r="T1391" s="223" t="s">
        <v>194</v>
      </c>
      <c r="U1391" s="224"/>
      <c r="V1391" s="224"/>
      <c r="W1391" s="224"/>
      <c r="X1391" s="225"/>
      <c r="Y1391" s="219" t="s">
        <v>193</v>
      </c>
      <c r="Z1391" s="220"/>
      <c r="AA1391" s="22"/>
      <c r="AB1391" s="24"/>
      <c r="AC1391" s="11" t="str">
        <f t="shared" si="82"/>
        <v/>
      </c>
    </row>
    <row r="1392" spans="5:29" hidden="1" x14ac:dyDescent="0.2">
      <c r="E1392" s="20">
        <v>800</v>
      </c>
      <c r="F1392" s="208" t="s">
        <v>78</v>
      </c>
      <c r="G1392" s="209"/>
      <c r="H1392" s="344"/>
      <c r="I1392" s="344"/>
      <c r="J1392" s="219">
        <v>3735</v>
      </c>
      <c r="K1392" s="219"/>
      <c r="L1392" s="219"/>
      <c r="M1392" s="227">
        <v>2628</v>
      </c>
      <c r="N1392" s="227"/>
      <c r="O1392" s="219">
        <v>0</v>
      </c>
      <c r="P1392" s="219"/>
      <c r="Q1392" s="219">
        <f t="shared" si="83"/>
        <v>3735</v>
      </c>
      <c r="R1392" s="219"/>
      <c r="S1392" s="219"/>
      <c r="T1392" s="223" t="s">
        <v>90</v>
      </c>
      <c r="U1392" s="224"/>
      <c r="V1392" s="224"/>
      <c r="W1392" s="224"/>
      <c r="X1392" s="225"/>
      <c r="Y1392" s="219" t="s">
        <v>192</v>
      </c>
      <c r="Z1392" s="220"/>
      <c r="AA1392" s="22"/>
      <c r="AB1392" s="21"/>
      <c r="AC1392" s="11" t="str">
        <f t="shared" si="82"/>
        <v/>
      </c>
    </row>
    <row r="1393" spans="5:29" hidden="1" x14ac:dyDescent="0.2">
      <c r="E1393" s="20">
        <v>801</v>
      </c>
      <c r="F1393" s="208" t="s">
        <v>12</v>
      </c>
      <c r="G1393" s="209"/>
      <c r="H1393" s="344"/>
      <c r="I1393" s="344"/>
      <c r="J1393" s="219">
        <v>117800</v>
      </c>
      <c r="K1393" s="219"/>
      <c r="L1393" s="219"/>
      <c r="M1393" s="387">
        <v>2647</v>
      </c>
      <c r="N1393" s="387"/>
      <c r="O1393" s="219">
        <v>0</v>
      </c>
      <c r="P1393" s="219"/>
      <c r="Q1393" s="223">
        <f t="shared" si="83"/>
        <v>117800</v>
      </c>
      <c r="R1393" s="224"/>
      <c r="S1393" s="225"/>
      <c r="T1393" s="223" t="s">
        <v>73</v>
      </c>
      <c r="U1393" s="224"/>
      <c r="V1393" s="224"/>
      <c r="W1393" s="224"/>
      <c r="X1393" s="225"/>
      <c r="Y1393" s="223" t="s">
        <v>191</v>
      </c>
      <c r="Z1393" s="232"/>
      <c r="AA1393" s="22"/>
      <c r="AB1393" s="24"/>
      <c r="AC1393" s="11" t="str">
        <f t="shared" si="82"/>
        <v/>
      </c>
    </row>
    <row r="1394" spans="5:29" hidden="1" x14ac:dyDescent="0.2">
      <c r="E1394" s="20">
        <v>802</v>
      </c>
      <c r="F1394" s="208" t="s">
        <v>78</v>
      </c>
      <c r="G1394" s="209"/>
      <c r="H1394" s="344"/>
      <c r="I1394" s="344"/>
      <c r="J1394" s="219">
        <v>735000</v>
      </c>
      <c r="K1394" s="219"/>
      <c r="L1394" s="219"/>
      <c r="M1394" s="227">
        <v>2630</v>
      </c>
      <c r="N1394" s="227"/>
      <c r="O1394" s="219">
        <v>0</v>
      </c>
      <c r="P1394" s="219"/>
      <c r="Q1394" s="219">
        <f t="shared" si="83"/>
        <v>735000</v>
      </c>
      <c r="R1394" s="219"/>
      <c r="S1394" s="219"/>
      <c r="T1394" s="223" t="s">
        <v>190</v>
      </c>
      <c r="U1394" s="224"/>
      <c r="V1394" s="224"/>
      <c r="W1394" s="224"/>
      <c r="X1394" s="225"/>
      <c r="Y1394" s="219" t="s">
        <v>189</v>
      </c>
      <c r="Z1394" s="220"/>
      <c r="AA1394" s="22"/>
      <c r="AB1394" s="21"/>
      <c r="AC1394" s="11" t="str">
        <f t="shared" si="82"/>
        <v/>
      </c>
    </row>
    <row r="1395" spans="5:29" hidden="1" x14ac:dyDescent="0.2">
      <c r="E1395" s="20">
        <v>803</v>
      </c>
      <c r="F1395" s="208" t="s">
        <v>78</v>
      </c>
      <c r="G1395" s="209"/>
      <c r="H1395" s="344"/>
      <c r="I1395" s="344"/>
      <c r="J1395" s="219">
        <v>34240</v>
      </c>
      <c r="K1395" s="219"/>
      <c r="L1395" s="219"/>
      <c r="M1395" s="227">
        <v>2633</v>
      </c>
      <c r="N1395" s="227"/>
      <c r="O1395" s="219">
        <v>0</v>
      </c>
      <c r="P1395" s="219"/>
      <c r="Q1395" s="223">
        <f t="shared" si="83"/>
        <v>34240</v>
      </c>
      <c r="R1395" s="224"/>
      <c r="S1395" s="225"/>
      <c r="T1395" s="223" t="s">
        <v>188</v>
      </c>
      <c r="U1395" s="224"/>
      <c r="V1395" s="224"/>
      <c r="W1395" s="224"/>
      <c r="X1395" s="225"/>
      <c r="Y1395" s="223" t="s">
        <v>187</v>
      </c>
      <c r="Z1395" s="232"/>
      <c r="AA1395" s="22"/>
      <c r="AB1395" s="24"/>
      <c r="AC1395" s="11" t="str">
        <f t="shared" si="82"/>
        <v/>
      </c>
    </row>
    <row r="1396" spans="5:29" hidden="1" x14ac:dyDescent="0.2">
      <c r="E1396" s="20">
        <v>804</v>
      </c>
      <c r="F1396" s="208" t="s">
        <v>78</v>
      </c>
      <c r="G1396" s="209"/>
      <c r="H1396" s="344"/>
      <c r="I1396" s="344"/>
      <c r="J1396" s="219">
        <v>21760</v>
      </c>
      <c r="K1396" s="219"/>
      <c r="L1396" s="219"/>
      <c r="M1396" s="227">
        <v>2633</v>
      </c>
      <c r="N1396" s="227"/>
      <c r="O1396" s="219">
        <v>0</v>
      </c>
      <c r="P1396" s="219"/>
      <c r="Q1396" s="223">
        <f t="shared" si="83"/>
        <v>21760</v>
      </c>
      <c r="R1396" s="224"/>
      <c r="S1396" s="225"/>
      <c r="T1396" s="223" t="s">
        <v>188</v>
      </c>
      <c r="U1396" s="224"/>
      <c r="V1396" s="224"/>
      <c r="W1396" s="224"/>
      <c r="X1396" s="225"/>
      <c r="Y1396" s="223" t="s">
        <v>187</v>
      </c>
      <c r="Z1396" s="232"/>
      <c r="AA1396" s="22"/>
      <c r="AB1396" s="24"/>
      <c r="AC1396" s="11" t="str">
        <f t="shared" si="82"/>
        <v/>
      </c>
    </row>
    <row r="1397" spans="5:29" hidden="1" x14ac:dyDescent="0.2">
      <c r="E1397" s="20">
        <v>805</v>
      </c>
      <c r="F1397" s="208" t="s">
        <v>78</v>
      </c>
      <c r="G1397" s="209"/>
      <c r="H1397" s="344"/>
      <c r="I1397" s="344"/>
      <c r="J1397" s="219">
        <v>3960</v>
      </c>
      <c r="K1397" s="219"/>
      <c r="L1397" s="219"/>
      <c r="M1397" s="227">
        <v>2635</v>
      </c>
      <c r="N1397" s="227"/>
      <c r="O1397" s="219">
        <v>0</v>
      </c>
      <c r="P1397" s="219"/>
      <c r="Q1397" s="219">
        <f t="shared" si="83"/>
        <v>3960</v>
      </c>
      <c r="R1397" s="219"/>
      <c r="S1397" s="219"/>
      <c r="T1397" s="223" t="s">
        <v>186</v>
      </c>
      <c r="U1397" s="224"/>
      <c r="V1397" s="224"/>
      <c r="W1397" s="224"/>
      <c r="X1397" s="225"/>
      <c r="Y1397" s="219" t="s">
        <v>185</v>
      </c>
      <c r="Z1397" s="220"/>
      <c r="AA1397" s="22"/>
      <c r="AB1397" s="21"/>
      <c r="AC1397" s="11" t="str">
        <f t="shared" si="82"/>
        <v/>
      </c>
    </row>
    <row r="1398" spans="5:29" hidden="1" x14ac:dyDescent="0.2">
      <c r="E1398" s="20">
        <v>806</v>
      </c>
      <c r="F1398" s="208" t="s">
        <v>78</v>
      </c>
      <c r="G1398" s="209"/>
      <c r="H1398" s="344"/>
      <c r="I1398" s="344"/>
      <c r="J1398" s="219">
        <v>10000</v>
      </c>
      <c r="K1398" s="219"/>
      <c r="L1398" s="219"/>
      <c r="M1398" s="227">
        <v>2637</v>
      </c>
      <c r="N1398" s="227"/>
      <c r="O1398" s="219">
        <v>0</v>
      </c>
      <c r="P1398" s="219"/>
      <c r="Q1398" s="219">
        <f t="shared" si="83"/>
        <v>10000</v>
      </c>
      <c r="R1398" s="219"/>
      <c r="S1398" s="219"/>
      <c r="T1398" s="223" t="s">
        <v>90</v>
      </c>
      <c r="U1398" s="224"/>
      <c r="V1398" s="224"/>
      <c r="W1398" s="224"/>
      <c r="X1398" s="225"/>
      <c r="Y1398" s="219" t="s">
        <v>184</v>
      </c>
      <c r="Z1398" s="220"/>
      <c r="AA1398" s="22"/>
      <c r="AB1398" s="21"/>
      <c r="AC1398" s="11" t="str">
        <f t="shared" si="82"/>
        <v/>
      </c>
    </row>
    <row r="1399" spans="5:29" hidden="1" x14ac:dyDescent="0.2">
      <c r="E1399" s="20">
        <v>807</v>
      </c>
      <c r="F1399" s="208" t="s">
        <v>78</v>
      </c>
      <c r="G1399" s="209"/>
      <c r="H1399" s="344"/>
      <c r="I1399" s="344"/>
      <c r="J1399" s="219">
        <v>43000</v>
      </c>
      <c r="K1399" s="219"/>
      <c r="L1399" s="219"/>
      <c r="M1399" s="227">
        <v>2638</v>
      </c>
      <c r="N1399" s="227"/>
      <c r="O1399" s="219">
        <v>0</v>
      </c>
      <c r="P1399" s="219"/>
      <c r="Q1399" s="219">
        <f t="shared" si="83"/>
        <v>43000</v>
      </c>
      <c r="R1399" s="219"/>
      <c r="S1399" s="219"/>
      <c r="T1399" s="223" t="s">
        <v>183</v>
      </c>
      <c r="U1399" s="224"/>
      <c r="V1399" s="224"/>
      <c r="W1399" s="224"/>
      <c r="X1399" s="225"/>
      <c r="Y1399" s="219" t="s">
        <v>182</v>
      </c>
      <c r="Z1399" s="220"/>
      <c r="AA1399" s="22"/>
      <c r="AB1399" s="21"/>
      <c r="AC1399" s="11" t="str">
        <f t="shared" si="82"/>
        <v/>
      </c>
    </row>
    <row r="1400" spans="5:29" hidden="1" x14ac:dyDescent="0.2">
      <c r="E1400" s="20">
        <v>808</v>
      </c>
      <c r="F1400" s="208" t="s">
        <v>78</v>
      </c>
      <c r="G1400" s="209"/>
      <c r="H1400" s="344"/>
      <c r="I1400" s="344"/>
      <c r="J1400" s="219">
        <v>35000</v>
      </c>
      <c r="K1400" s="219"/>
      <c r="L1400" s="219"/>
      <c r="M1400" s="227" t="s">
        <v>181</v>
      </c>
      <c r="N1400" s="227"/>
      <c r="O1400" s="219">
        <v>3500</v>
      </c>
      <c r="P1400" s="219"/>
      <c r="Q1400" s="219">
        <f t="shared" si="83"/>
        <v>31500</v>
      </c>
      <c r="R1400" s="219"/>
      <c r="S1400" s="219"/>
      <c r="T1400" s="223" t="s">
        <v>180</v>
      </c>
      <c r="U1400" s="224"/>
      <c r="V1400" s="224"/>
      <c r="W1400" s="224"/>
      <c r="X1400" s="225"/>
      <c r="Y1400" s="219" t="s">
        <v>179</v>
      </c>
      <c r="Z1400" s="220"/>
      <c r="AA1400" s="22"/>
      <c r="AB1400" s="21"/>
      <c r="AC1400" s="11" t="str">
        <f t="shared" si="82"/>
        <v/>
      </c>
    </row>
    <row r="1401" spans="5:29" hidden="1" x14ac:dyDescent="0.2">
      <c r="E1401" s="20">
        <v>809</v>
      </c>
      <c r="F1401" s="195" t="s">
        <v>78</v>
      </c>
      <c r="G1401" s="196"/>
      <c r="H1401" s="344"/>
      <c r="I1401" s="344"/>
      <c r="J1401" s="219">
        <v>33333</v>
      </c>
      <c r="K1401" s="219"/>
      <c r="L1401" s="219"/>
      <c r="M1401" s="227" t="s">
        <v>178</v>
      </c>
      <c r="N1401" s="227"/>
      <c r="O1401" s="219">
        <v>3333</v>
      </c>
      <c r="P1401" s="219"/>
      <c r="Q1401" s="219">
        <f t="shared" si="83"/>
        <v>30000</v>
      </c>
      <c r="R1401" s="219"/>
      <c r="S1401" s="219"/>
      <c r="T1401" s="223" t="s">
        <v>177</v>
      </c>
      <c r="U1401" s="224"/>
      <c r="V1401" s="224"/>
      <c r="W1401" s="224"/>
      <c r="X1401" s="225"/>
      <c r="Y1401" s="219" t="s">
        <v>176</v>
      </c>
      <c r="Z1401" s="220"/>
      <c r="AA1401" s="22"/>
      <c r="AB1401" s="21"/>
      <c r="AC1401" s="11" t="str">
        <f t="shared" si="82"/>
        <v/>
      </c>
    </row>
    <row r="1402" spans="5:29" hidden="1" x14ac:dyDescent="0.2">
      <c r="E1402" s="20">
        <v>810</v>
      </c>
      <c r="F1402" s="393" t="s">
        <v>12</v>
      </c>
      <c r="G1402" s="366"/>
      <c r="H1402" s="394"/>
      <c r="I1402" s="394"/>
      <c r="J1402" s="390">
        <v>500</v>
      </c>
      <c r="K1402" s="390"/>
      <c r="L1402" s="390"/>
      <c r="M1402" s="368" t="s">
        <v>175</v>
      </c>
      <c r="N1402" s="368"/>
      <c r="O1402" s="390">
        <v>0</v>
      </c>
      <c r="P1402" s="390"/>
      <c r="Q1402" s="349">
        <f t="shared" si="83"/>
        <v>500</v>
      </c>
      <c r="R1402" s="349"/>
      <c r="S1402" s="349"/>
      <c r="T1402" s="390" t="s">
        <v>174</v>
      </c>
      <c r="U1402" s="390"/>
      <c r="V1402" s="390"/>
      <c r="W1402" s="390"/>
      <c r="X1402" s="390"/>
      <c r="Y1402" s="391" t="s">
        <v>174</v>
      </c>
      <c r="Z1402" s="392"/>
      <c r="AA1402" s="28"/>
      <c r="AB1402" s="27"/>
      <c r="AC1402" s="11" t="str">
        <f t="shared" si="82"/>
        <v/>
      </c>
    </row>
    <row r="1403" spans="5:29" hidden="1" x14ac:dyDescent="0.2">
      <c r="E1403" s="20">
        <v>811</v>
      </c>
      <c r="F1403" s="208" t="s">
        <v>12</v>
      </c>
      <c r="G1403" s="209"/>
      <c r="H1403" s="210"/>
      <c r="I1403" s="209"/>
      <c r="J1403" s="198">
        <v>86100</v>
      </c>
      <c r="K1403" s="198"/>
      <c r="L1403" s="198"/>
      <c r="M1403" s="227">
        <v>2648</v>
      </c>
      <c r="N1403" s="227"/>
      <c r="O1403" s="219">
        <v>0</v>
      </c>
      <c r="P1403" s="219"/>
      <c r="Q1403" s="219">
        <f t="shared" si="83"/>
        <v>86100</v>
      </c>
      <c r="R1403" s="219"/>
      <c r="S1403" s="219"/>
      <c r="T1403" s="219" t="s">
        <v>173</v>
      </c>
      <c r="U1403" s="219"/>
      <c r="V1403" s="219"/>
      <c r="W1403" s="219"/>
      <c r="X1403" s="219"/>
      <c r="Y1403" s="219" t="s">
        <v>172</v>
      </c>
      <c r="Z1403" s="220"/>
      <c r="AA1403" s="22"/>
      <c r="AB1403" s="24"/>
      <c r="AC1403" s="11" t="str">
        <f t="shared" si="82"/>
        <v/>
      </c>
    </row>
    <row r="1404" spans="5:29" hidden="1" x14ac:dyDescent="0.2">
      <c r="E1404" s="20">
        <v>812</v>
      </c>
      <c r="F1404" s="208" t="s">
        <v>12</v>
      </c>
      <c r="G1404" s="209"/>
      <c r="H1404" s="429"/>
      <c r="I1404" s="339"/>
      <c r="J1404" s="198">
        <v>41370</v>
      </c>
      <c r="K1404" s="198"/>
      <c r="L1404" s="198"/>
      <c r="M1404" s="227">
        <v>2666</v>
      </c>
      <c r="N1404" s="227"/>
      <c r="O1404" s="219">
        <v>0</v>
      </c>
      <c r="P1404" s="219"/>
      <c r="Q1404" s="219">
        <f t="shared" si="83"/>
        <v>41370</v>
      </c>
      <c r="R1404" s="219"/>
      <c r="S1404" s="219"/>
      <c r="T1404" s="219" t="s">
        <v>171</v>
      </c>
      <c r="U1404" s="219"/>
      <c r="V1404" s="219"/>
      <c r="W1404" s="219"/>
      <c r="X1404" s="219"/>
      <c r="Y1404" s="219" t="s">
        <v>170</v>
      </c>
      <c r="Z1404" s="220"/>
      <c r="AA1404" s="22"/>
      <c r="AB1404" s="24"/>
      <c r="AC1404" s="11" t="str">
        <f t="shared" si="82"/>
        <v/>
      </c>
    </row>
    <row r="1405" spans="5:29" hidden="1" x14ac:dyDescent="0.2">
      <c r="E1405" s="20">
        <v>813</v>
      </c>
      <c r="F1405" s="208" t="s">
        <v>12</v>
      </c>
      <c r="G1405" s="209"/>
      <c r="H1405" s="210"/>
      <c r="I1405" s="209"/>
      <c r="J1405" s="223">
        <v>91350</v>
      </c>
      <c r="K1405" s="224"/>
      <c r="L1405" s="225"/>
      <c r="M1405" s="266">
        <v>2668</v>
      </c>
      <c r="N1405" s="267"/>
      <c r="O1405" s="223">
        <v>0</v>
      </c>
      <c r="P1405" s="225"/>
      <c r="Q1405" s="223">
        <f t="shared" si="83"/>
        <v>91350</v>
      </c>
      <c r="R1405" s="224"/>
      <c r="S1405" s="225"/>
      <c r="T1405" s="219" t="s">
        <v>76</v>
      </c>
      <c r="U1405" s="219"/>
      <c r="V1405" s="219"/>
      <c r="W1405" s="219"/>
      <c r="X1405" s="219"/>
      <c r="Y1405" s="219" t="s">
        <v>169</v>
      </c>
      <c r="Z1405" s="220"/>
      <c r="AA1405" s="22"/>
      <c r="AB1405" s="24"/>
      <c r="AC1405" s="11" t="str">
        <f t="shared" si="82"/>
        <v/>
      </c>
    </row>
    <row r="1406" spans="5:29" hidden="1" x14ac:dyDescent="0.2">
      <c r="E1406" s="20">
        <v>814</v>
      </c>
      <c r="F1406" s="208" t="s">
        <v>12</v>
      </c>
      <c r="G1406" s="209"/>
      <c r="H1406" s="210"/>
      <c r="I1406" s="209"/>
      <c r="J1406" s="223">
        <v>20000</v>
      </c>
      <c r="K1406" s="224"/>
      <c r="L1406" s="225"/>
      <c r="M1406" s="465">
        <v>1312</v>
      </c>
      <c r="N1406" s="466"/>
      <c r="O1406" s="223">
        <v>2000</v>
      </c>
      <c r="P1406" s="225"/>
      <c r="Q1406" s="223">
        <f t="shared" si="83"/>
        <v>18000</v>
      </c>
      <c r="R1406" s="224"/>
      <c r="S1406" s="225"/>
      <c r="T1406" s="219" t="s">
        <v>167</v>
      </c>
      <c r="U1406" s="219"/>
      <c r="V1406" s="219"/>
      <c r="W1406" s="219"/>
      <c r="X1406" s="219"/>
      <c r="Y1406" s="219" t="s">
        <v>168</v>
      </c>
      <c r="Z1406" s="220"/>
      <c r="AA1406" s="22"/>
      <c r="AB1406" s="24"/>
      <c r="AC1406" s="11" t="str">
        <f t="shared" si="82"/>
        <v/>
      </c>
    </row>
    <row r="1407" spans="5:29" hidden="1" x14ac:dyDescent="0.2">
      <c r="E1407" s="20">
        <v>815</v>
      </c>
      <c r="F1407" s="208" t="s">
        <v>12</v>
      </c>
      <c r="G1407" s="209"/>
      <c r="H1407" s="210"/>
      <c r="I1407" s="209"/>
      <c r="J1407" s="223">
        <v>20000</v>
      </c>
      <c r="K1407" s="224"/>
      <c r="L1407" s="225"/>
      <c r="M1407" s="465">
        <v>1312</v>
      </c>
      <c r="N1407" s="466"/>
      <c r="O1407" s="223">
        <v>2000</v>
      </c>
      <c r="P1407" s="225"/>
      <c r="Q1407" s="223">
        <f t="shared" si="83"/>
        <v>18000</v>
      </c>
      <c r="R1407" s="224"/>
      <c r="S1407" s="225"/>
      <c r="T1407" s="223" t="s">
        <v>166</v>
      </c>
      <c r="U1407" s="224"/>
      <c r="V1407" s="224"/>
      <c r="W1407" s="224"/>
      <c r="X1407" s="225"/>
      <c r="Y1407" s="219" t="s">
        <v>168</v>
      </c>
      <c r="Z1407" s="220"/>
      <c r="AA1407" s="22"/>
      <c r="AB1407" s="24"/>
      <c r="AC1407" s="11" t="str">
        <f t="shared" si="82"/>
        <v/>
      </c>
    </row>
    <row r="1408" spans="5:29" hidden="1" x14ac:dyDescent="0.2">
      <c r="E1408" s="20">
        <v>816</v>
      </c>
      <c r="F1408" s="208" t="s">
        <v>12</v>
      </c>
      <c r="G1408" s="209"/>
      <c r="H1408" s="210"/>
      <c r="I1408" s="209"/>
      <c r="J1408" s="223">
        <v>1900</v>
      </c>
      <c r="K1408" s="224"/>
      <c r="L1408" s="225"/>
      <c r="M1408" s="465">
        <v>1313</v>
      </c>
      <c r="N1408" s="466"/>
      <c r="O1408" s="223">
        <v>190</v>
      </c>
      <c r="P1408" s="225"/>
      <c r="Q1408" s="223">
        <f t="shared" si="83"/>
        <v>1710</v>
      </c>
      <c r="R1408" s="224"/>
      <c r="S1408" s="225"/>
      <c r="T1408" s="219" t="s">
        <v>167</v>
      </c>
      <c r="U1408" s="219"/>
      <c r="V1408" s="219"/>
      <c r="W1408" s="219"/>
      <c r="X1408" s="219"/>
      <c r="Y1408" s="219" t="s">
        <v>165</v>
      </c>
      <c r="Z1408" s="220"/>
      <c r="AA1408" s="22"/>
      <c r="AB1408" s="24"/>
      <c r="AC1408" s="11" t="str">
        <f t="shared" si="82"/>
        <v/>
      </c>
    </row>
    <row r="1409" spans="5:29" hidden="1" x14ac:dyDescent="0.2">
      <c r="E1409" s="20">
        <v>817</v>
      </c>
      <c r="F1409" s="208" t="s">
        <v>12</v>
      </c>
      <c r="G1409" s="209"/>
      <c r="H1409" s="210"/>
      <c r="I1409" s="209"/>
      <c r="J1409" s="223">
        <v>580</v>
      </c>
      <c r="K1409" s="224"/>
      <c r="L1409" s="225"/>
      <c r="M1409" s="465">
        <v>1313</v>
      </c>
      <c r="N1409" s="466"/>
      <c r="O1409" s="223">
        <v>58</v>
      </c>
      <c r="P1409" s="225"/>
      <c r="Q1409" s="223">
        <f t="shared" si="83"/>
        <v>522</v>
      </c>
      <c r="R1409" s="224"/>
      <c r="S1409" s="225"/>
      <c r="T1409" s="223" t="s">
        <v>166</v>
      </c>
      <c r="U1409" s="224"/>
      <c r="V1409" s="224"/>
      <c r="W1409" s="224"/>
      <c r="X1409" s="225"/>
      <c r="Y1409" s="219" t="s">
        <v>165</v>
      </c>
      <c r="Z1409" s="220"/>
      <c r="AA1409" s="22"/>
      <c r="AB1409" s="24"/>
      <c r="AC1409" s="11" t="str">
        <f t="shared" si="82"/>
        <v/>
      </c>
    </row>
    <row r="1410" spans="5:29" hidden="1" x14ac:dyDescent="0.2">
      <c r="E1410" s="20">
        <v>818</v>
      </c>
      <c r="F1410" s="208" t="s">
        <v>12</v>
      </c>
      <c r="G1410" s="209"/>
      <c r="H1410" s="210"/>
      <c r="I1410" s="209"/>
      <c r="J1410" s="223">
        <v>6200</v>
      </c>
      <c r="K1410" s="224"/>
      <c r="L1410" s="225"/>
      <c r="M1410" s="465">
        <v>1314</v>
      </c>
      <c r="N1410" s="466"/>
      <c r="O1410" s="223">
        <v>0</v>
      </c>
      <c r="P1410" s="225"/>
      <c r="Q1410" s="223">
        <f t="shared" si="83"/>
        <v>6200</v>
      </c>
      <c r="R1410" s="224"/>
      <c r="S1410" s="225"/>
      <c r="T1410" s="223" t="s">
        <v>164</v>
      </c>
      <c r="U1410" s="224"/>
      <c r="V1410" s="224"/>
      <c r="W1410" s="224"/>
      <c r="X1410" s="225"/>
      <c r="Y1410" s="219" t="s">
        <v>163</v>
      </c>
      <c r="Z1410" s="220"/>
      <c r="AA1410" s="22"/>
      <c r="AB1410" s="24"/>
      <c r="AC1410" s="11" t="str">
        <f t="shared" si="82"/>
        <v/>
      </c>
    </row>
    <row r="1411" spans="5:29" hidden="1" x14ac:dyDescent="0.2">
      <c r="E1411" s="20">
        <v>819</v>
      </c>
      <c r="F1411" s="208" t="s">
        <v>12</v>
      </c>
      <c r="G1411" s="209"/>
      <c r="H1411" s="210"/>
      <c r="I1411" s="209"/>
      <c r="J1411" s="223">
        <v>32400</v>
      </c>
      <c r="K1411" s="224"/>
      <c r="L1411" s="225"/>
      <c r="M1411" s="465">
        <v>1317</v>
      </c>
      <c r="N1411" s="466"/>
      <c r="O1411" s="223">
        <v>3240</v>
      </c>
      <c r="P1411" s="225"/>
      <c r="Q1411" s="223">
        <f t="shared" si="83"/>
        <v>29160</v>
      </c>
      <c r="R1411" s="224"/>
      <c r="S1411" s="225"/>
      <c r="T1411" s="223" t="s">
        <v>162</v>
      </c>
      <c r="U1411" s="224"/>
      <c r="V1411" s="224"/>
      <c r="W1411" s="224"/>
      <c r="X1411" s="225"/>
      <c r="Y1411" s="219" t="s">
        <v>156</v>
      </c>
      <c r="Z1411" s="220"/>
      <c r="AA1411" s="22"/>
      <c r="AB1411" s="24"/>
      <c r="AC1411" s="11" t="str">
        <f t="shared" si="82"/>
        <v/>
      </c>
    </row>
    <row r="1412" spans="5:29" hidden="1" x14ac:dyDescent="0.2">
      <c r="E1412" s="20">
        <v>820</v>
      </c>
      <c r="F1412" s="208" t="s">
        <v>12</v>
      </c>
      <c r="G1412" s="209"/>
      <c r="H1412" s="210"/>
      <c r="I1412" s="209"/>
      <c r="J1412" s="223">
        <v>50760</v>
      </c>
      <c r="K1412" s="224"/>
      <c r="L1412" s="225"/>
      <c r="M1412" s="465">
        <v>1317</v>
      </c>
      <c r="N1412" s="466"/>
      <c r="O1412" s="223">
        <v>5076</v>
      </c>
      <c r="P1412" s="225"/>
      <c r="Q1412" s="223">
        <f t="shared" si="83"/>
        <v>45684</v>
      </c>
      <c r="R1412" s="224"/>
      <c r="S1412" s="225"/>
      <c r="T1412" s="223" t="s">
        <v>161</v>
      </c>
      <c r="U1412" s="224"/>
      <c r="V1412" s="224"/>
      <c r="W1412" s="224"/>
      <c r="X1412" s="225"/>
      <c r="Y1412" s="219" t="s">
        <v>156</v>
      </c>
      <c r="Z1412" s="220"/>
      <c r="AA1412" s="22"/>
      <c r="AB1412" s="24"/>
      <c r="AC1412" s="11" t="str">
        <f t="shared" si="82"/>
        <v/>
      </c>
    </row>
    <row r="1413" spans="5:29" hidden="1" x14ac:dyDescent="0.2">
      <c r="E1413" s="20">
        <v>821</v>
      </c>
      <c r="F1413" s="208" t="s">
        <v>12</v>
      </c>
      <c r="G1413" s="209"/>
      <c r="H1413" s="210"/>
      <c r="I1413" s="209"/>
      <c r="J1413" s="198">
        <v>64064</v>
      </c>
      <c r="K1413" s="198"/>
      <c r="L1413" s="198"/>
      <c r="M1413" s="465">
        <v>1317</v>
      </c>
      <c r="N1413" s="466"/>
      <c r="O1413" s="219">
        <v>6406</v>
      </c>
      <c r="P1413" s="219"/>
      <c r="Q1413" s="219">
        <f t="shared" si="83"/>
        <v>57658</v>
      </c>
      <c r="R1413" s="219"/>
      <c r="S1413" s="219"/>
      <c r="T1413" s="223" t="s">
        <v>160</v>
      </c>
      <c r="U1413" s="224"/>
      <c r="V1413" s="224"/>
      <c r="W1413" s="224"/>
      <c r="X1413" s="225"/>
      <c r="Y1413" s="219" t="s">
        <v>156</v>
      </c>
      <c r="Z1413" s="220"/>
      <c r="AA1413" s="22"/>
      <c r="AB1413" s="24"/>
      <c r="AC1413" s="11" t="str">
        <f t="shared" si="82"/>
        <v/>
      </c>
    </row>
    <row r="1414" spans="5:29" hidden="1" x14ac:dyDescent="0.2">
      <c r="E1414" s="20">
        <v>822</v>
      </c>
      <c r="F1414" s="208" t="s">
        <v>12</v>
      </c>
      <c r="G1414" s="209"/>
      <c r="H1414" s="210"/>
      <c r="I1414" s="209"/>
      <c r="J1414" s="223">
        <v>5000</v>
      </c>
      <c r="K1414" s="224"/>
      <c r="L1414" s="225"/>
      <c r="M1414" s="465">
        <v>1317</v>
      </c>
      <c r="N1414" s="466"/>
      <c r="O1414" s="223">
        <v>500</v>
      </c>
      <c r="P1414" s="225"/>
      <c r="Q1414" s="223">
        <f t="shared" si="83"/>
        <v>4500</v>
      </c>
      <c r="R1414" s="224"/>
      <c r="S1414" s="225"/>
      <c r="T1414" s="223" t="s">
        <v>159</v>
      </c>
      <c r="U1414" s="224"/>
      <c r="V1414" s="224"/>
      <c r="W1414" s="224"/>
      <c r="X1414" s="225"/>
      <c r="Y1414" s="219" t="s">
        <v>158</v>
      </c>
      <c r="Z1414" s="220"/>
      <c r="AA1414" s="22"/>
      <c r="AB1414" s="24"/>
      <c r="AC1414" s="11" t="str">
        <f t="shared" si="82"/>
        <v/>
      </c>
    </row>
    <row r="1415" spans="5:29" hidden="1" x14ac:dyDescent="0.2">
      <c r="E1415" s="20">
        <v>823</v>
      </c>
      <c r="F1415" s="208" t="s">
        <v>12</v>
      </c>
      <c r="G1415" s="209"/>
      <c r="H1415" s="210"/>
      <c r="I1415" s="209"/>
      <c r="J1415" s="223">
        <v>54000</v>
      </c>
      <c r="K1415" s="224"/>
      <c r="L1415" s="225"/>
      <c r="M1415" s="465">
        <v>1322</v>
      </c>
      <c r="N1415" s="466"/>
      <c r="O1415" s="223">
        <v>5400</v>
      </c>
      <c r="P1415" s="225"/>
      <c r="Q1415" s="223">
        <f t="shared" si="83"/>
        <v>48600</v>
      </c>
      <c r="R1415" s="224"/>
      <c r="S1415" s="225"/>
      <c r="T1415" s="223" t="s">
        <v>157</v>
      </c>
      <c r="U1415" s="224"/>
      <c r="V1415" s="224"/>
      <c r="W1415" s="224"/>
      <c r="X1415" s="225"/>
      <c r="Y1415" s="219" t="s">
        <v>156</v>
      </c>
      <c r="Z1415" s="220"/>
      <c r="AA1415" s="22"/>
      <c r="AB1415" s="24"/>
      <c r="AC1415" s="11" t="str">
        <f t="shared" si="82"/>
        <v/>
      </c>
    </row>
    <row r="1416" spans="5:29" hidden="1" x14ac:dyDescent="0.2">
      <c r="E1416" s="20">
        <v>824</v>
      </c>
      <c r="F1416" s="208" t="s">
        <v>12</v>
      </c>
      <c r="G1416" s="209"/>
      <c r="H1416" s="210"/>
      <c r="I1416" s="209"/>
      <c r="J1416" s="223">
        <v>42000</v>
      </c>
      <c r="K1416" s="224"/>
      <c r="L1416" s="225"/>
      <c r="M1416" s="465">
        <v>1322</v>
      </c>
      <c r="N1416" s="466"/>
      <c r="O1416" s="223">
        <v>4200</v>
      </c>
      <c r="P1416" s="225"/>
      <c r="Q1416" s="223">
        <f t="shared" si="83"/>
        <v>37800</v>
      </c>
      <c r="R1416" s="224"/>
      <c r="S1416" s="225"/>
      <c r="T1416" s="223" t="s">
        <v>155</v>
      </c>
      <c r="U1416" s="224"/>
      <c r="V1416" s="224"/>
      <c r="W1416" s="224"/>
      <c r="X1416" s="225"/>
      <c r="Y1416" s="223" t="s">
        <v>154</v>
      </c>
      <c r="Z1416" s="232"/>
      <c r="AA1416" s="22"/>
      <c r="AB1416" s="24"/>
      <c r="AC1416" s="11" t="str">
        <f t="shared" si="82"/>
        <v/>
      </c>
    </row>
    <row r="1417" spans="5:29" hidden="1" x14ac:dyDescent="0.2">
      <c r="E1417" s="20">
        <v>825</v>
      </c>
      <c r="F1417" s="473" t="s">
        <v>12</v>
      </c>
      <c r="G1417" s="474"/>
      <c r="H1417" s="475"/>
      <c r="I1417" s="474"/>
      <c r="J1417" s="476">
        <v>525000</v>
      </c>
      <c r="K1417" s="476"/>
      <c r="L1417" s="476"/>
      <c r="M1417" s="212">
        <v>2738</v>
      </c>
      <c r="N1417" s="212"/>
      <c r="O1417" s="213">
        <v>0</v>
      </c>
      <c r="P1417" s="213"/>
      <c r="Q1417" s="213">
        <v>525000</v>
      </c>
      <c r="R1417" s="213"/>
      <c r="S1417" s="213"/>
      <c r="T1417" s="219" t="s">
        <v>153</v>
      </c>
      <c r="U1417" s="219"/>
      <c r="V1417" s="219"/>
      <c r="W1417" s="219"/>
      <c r="X1417" s="219"/>
      <c r="Y1417" s="219" t="s">
        <v>152</v>
      </c>
      <c r="Z1417" s="220"/>
      <c r="AA1417" s="22"/>
      <c r="AB1417" s="24"/>
      <c r="AC1417" s="11" t="str">
        <f t="shared" si="82"/>
        <v/>
      </c>
    </row>
    <row r="1418" spans="5:29" hidden="1" x14ac:dyDescent="0.2">
      <c r="E1418" s="20">
        <v>826</v>
      </c>
      <c r="F1418" s="383" t="s">
        <v>149</v>
      </c>
      <c r="G1418" s="384"/>
      <c r="H1418" s="217"/>
      <c r="I1418" s="217"/>
      <c r="J1418" s="206">
        <v>13705</v>
      </c>
      <c r="K1418" s="206"/>
      <c r="L1418" s="206"/>
      <c r="M1418" s="472">
        <v>1341</v>
      </c>
      <c r="N1418" s="472"/>
      <c r="O1418" s="206">
        <v>0</v>
      </c>
      <c r="P1418" s="206"/>
      <c r="Q1418" s="206">
        <f t="shared" ref="Q1418:Q1431" si="84">J1418-O1418</f>
        <v>13705</v>
      </c>
      <c r="R1418" s="206"/>
      <c r="S1418" s="206"/>
      <c r="T1418" s="206" t="s">
        <v>151</v>
      </c>
      <c r="U1418" s="206"/>
      <c r="V1418" s="206"/>
      <c r="W1418" s="206"/>
      <c r="X1418" s="206"/>
      <c r="Y1418" s="206" t="s">
        <v>150</v>
      </c>
      <c r="Z1418" s="207"/>
      <c r="AA1418" s="22"/>
      <c r="AB1418" s="24"/>
      <c r="AC1418" s="11" t="str">
        <f t="shared" si="82"/>
        <v/>
      </c>
    </row>
    <row r="1419" spans="5:29" hidden="1" x14ac:dyDescent="0.2">
      <c r="E1419" s="20">
        <v>827</v>
      </c>
      <c r="F1419" s="467" t="s">
        <v>149</v>
      </c>
      <c r="G1419" s="468"/>
      <c r="H1419" s="371"/>
      <c r="I1419" s="370"/>
      <c r="J1419" s="469">
        <v>50940</v>
      </c>
      <c r="K1419" s="469"/>
      <c r="L1419" s="469"/>
      <c r="M1419" s="375" t="s">
        <v>148</v>
      </c>
      <c r="N1419" s="376"/>
      <c r="O1419" s="386">
        <v>0</v>
      </c>
      <c r="P1419" s="386"/>
      <c r="Q1419" s="386">
        <f t="shared" si="84"/>
        <v>50940</v>
      </c>
      <c r="R1419" s="386"/>
      <c r="S1419" s="386"/>
      <c r="T1419" s="470" t="s">
        <v>147</v>
      </c>
      <c r="U1419" s="470"/>
      <c r="V1419" s="470"/>
      <c r="W1419" s="470"/>
      <c r="X1419" s="470"/>
      <c r="Y1419" s="470" t="s">
        <v>146</v>
      </c>
      <c r="Z1419" s="471"/>
      <c r="AA1419" s="22"/>
      <c r="AB1419" s="24"/>
      <c r="AC1419" s="11" t="str">
        <f t="shared" si="82"/>
        <v/>
      </c>
    </row>
    <row r="1420" spans="5:29" hidden="1" x14ac:dyDescent="0.2">
      <c r="E1420" s="20">
        <v>828</v>
      </c>
      <c r="F1420" s="208" t="s">
        <v>12</v>
      </c>
      <c r="G1420" s="209"/>
      <c r="H1420" s="210"/>
      <c r="I1420" s="209"/>
      <c r="J1420" s="223">
        <v>21500</v>
      </c>
      <c r="K1420" s="224"/>
      <c r="L1420" s="225"/>
      <c r="M1420" s="266">
        <v>2710</v>
      </c>
      <c r="N1420" s="267"/>
      <c r="O1420" s="223">
        <v>0</v>
      </c>
      <c r="P1420" s="225"/>
      <c r="Q1420" s="219">
        <f t="shared" si="84"/>
        <v>21500</v>
      </c>
      <c r="R1420" s="219"/>
      <c r="S1420" s="219"/>
      <c r="T1420" s="223" t="s">
        <v>145</v>
      </c>
      <c r="U1420" s="224"/>
      <c r="V1420" s="224"/>
      <c r="W1420" s="224"/>
      <c r="X1420" s="225"/>
      <c r="Y1420" s="219" t="s">
        <v>141</v>
      </c>
      <c r="Z1420" s="220"/>
      <c r="AA1420" s="22"/>
      <c r="AB1420" s="24"/>
      <c r="AC1420" s="11" t="str">
        <f t="shared" si="82"/>
        <v/>
      </c>
    </row>
    <row r="1421" spans="5:29" hidden="1" x14ac:dyDescent="0.2">
      <c r="E1421" s="20">
        <v>829</v>
      </c>
      <c r="F1421" s="208" t="s">
        <v>12</v>
      </c>
      <c r="G1421" s="209"/>
      <c r="H1421" s="210"/>
      <c r="I1421" s="209"/>
      <c r="J1421" s="223">
        <v>52500</v>
      </c>
      <c r="K1421" s="224"/>
      <c r="L1421" s="225"/>
      <c r="M1421" s="266">
        <v>2803</v>
      </c>
      <c r="N1421" s="267"/>
      <c r="O1421" s="223">
        <v>0</v>
      </c>
      <c r="P1421" s="225"/>
      <c r="Q1421" s="219">
        <f t="shared" si="84"/>
        <v>52500</v>
      </c>
      <c r="R1421" s="219"/>
      <c r="S1421" s="219"/>
      <c r="T1421" s="219" t="s">
        <v>144</v>
      </c>
      <c r="U1421" s="219"/>
      <c r="V1421" s="219"/>
      <c r="W1421" s="219"/>
      <c r="X1421" s="219"/>
      <c r="Y1421" s="219" t="s">
        <v>143</v>
      </c>
      <c r="Z1421" s="220"/>
      <c r="AA1421" s="22"/>
      <c r="AB1421" s="24"/>
      <c r="AC1421" s="11" t="str">
        <f t="shared" si="82"/>
        <v/>
      </c>
    </row>
    <row r="1422" spans="5:29" hidden="1" x14ac:dyDescent="0.2">
      <c r="E1422" s="20">
        <v>830</v>
      </c>
      <c r="F1422" s="208" t="s">
        <v>12</v>
      </c>
      <c r="G1422" s="209"/>
      <c r="H1422" s="210"/>
      <c r="I1422" s="209"/>
      <c r="J1422" s="223">
        <v>1575</v>
      </c>
      <c r="K1422" s="224"/>
      <c r="L1422" s="225"/>
      <c r="M1422" s="266">
        <v>2827</v>
      </c>
      <c r="N1422" s="267"/>
      <c r="O1422" s="223">
        <v>0</v>
      </c>
      <c r="P1422" s="225"/>
      <c r="Q1422" s="219">
        <f t="shared" si="84"/>
        <v>1575</v>
      </c>
      <c r="R1422" s="219"/>
      <c r="S1422" s="219"/>
      <c r="T1422" s="223" t="s">
        <v>142</v>
      </c>
      <c r="U1422" s="224"/>
      <c r="V1422" s="224"/>
      <c r="W1422" s="224"/>
      <c r="X1422" s="225"/>
      <c r="Y1422" s="219" t="s">
        <v>141</v>
      </c>
      <c r="Z1422" s="220"/>
      <c r="AA1422" s="22"/>
      <c r="AB1422" s="24"/>
      <c r="AC1422" s="11" t="str">
        <f t="shared" si="82"/>
        <v/>
      </c>
    </row>
    <row r="1423" spans="5:29" hidden="1" x14ac:dyDescent="0.2">
      <c r="E1423" s="20">
        <v>831</v>
      </c>
      <c r="F1423" s="208" t="s">
        <v>12</v>
      </c>
      <c r="G1423" s="209"/>
      <c r="H1423" s="210"/>
      <c r="I1423" s="209"/>
      <c r="J1423" s="223">
        <v>200000</v>
      </c>
      <c r="K1423" s="224"/>
      <c r="L1423" s="225"/>
      <c r="M1423" s="266">
        <v>2852</v>
      </c>
      <c r="N1423" s="267"/>
      <c r="O1423" s="223">
        <v>0</v>
      </c>
      <c r="P1423" s="225"/>
      <c r="Q1423" s="219">
        <f t="shared" si="84"/>
        <v>200000</v>
      </c>
      <c r="R1423" s="219"/>
      <c r="S1423" s="219"/>
      <c r="T1423" s="223" t="s">
        <v>139</v>
      </c>
      <c r="U1423" s="224"/>
      <c r="V1423" s="224"/>
      <c r="W1423" s="224"/>
      <c r="X1423" s="225"/>
      <c r="Y1423" s="219" t="s">
        <v>140</v>
      </c>
      <c r="Z1423" s="220"/>
      <c r="AA1423" s="22"/>
      <c r="AB1423" s="24"/>
      <c r="AC1423" s="11" t="str">
        <f t="shared" si="82"/>
        <v/>
      </c>
    </row>
    <row r="1424" spans="5:29" hidden="1" x14ac:dyDescent="0.2">
      <c r="E1424" s="20">
        <v>832</v>
      </c>
      <c r="F1424" s="208" t="s">
        <v>12</v>
      </c>
      <c r="G1424" s="209"/>
      <c r="H1424" s="210"/>
      <c r="I1424" s="209"/>
      <c r="J1424" s="223">
        <v>30000</v>
      </c>
      <c r="K1424" s="224"/>
      <c r="L1424" s="225"/>
      <c r="M1424" s="266">
        <v>2853</v>
      </c>
      <c r="N1424" s="267"/>
      <c r="O1424" s="223">
        <v>0</v>
      </c>
      <c r="P1424" s="225"/>
      <c r="Q1424" s="219">
        <f t="shared" si="84"/>
        <v>30000</v>
      </c>
      <c r="R1424" s="219"/>
      <c r="S1424" s="219"/>
      <c r="T1424" s="223" t="s">
        <v>139</v>
      </c>
      <c r="U1424" s="224"/>
      <c r="V1424" s="224"/>
      <c r="W1424" s="224"/>
      <c r="X1424" s="225"/>
      <c r="Y1424" s="219" t="s">
        <v>138</v>
      </c>
      <c r="Z1424" s="220"/>
      <c r="AA1424" s="22"/>
      <c r="AB1424" s="24"/>
      <c r="AC1424" s="11" t="str">
        <f t="shared" si="82"/>
        <v/>
      </c>
    </row>
    <row r="1425" spans="5:29" hidden="1" x14ac:dyDescent="0.2">
      <c r="E1425" s="20">
        <v>833</v>
      </c>
      <c r="F1425" s="208" t="s">
        <v>12</v>
      </c>
      <c r="G1425" s="209"/>
      <c r="H1425" s="210"/>
      <c r="I1425" s="209"/>
      <c r="J1425" s="223">
        <v>200000</v>
      </c>
      <c r="K1425" s="224"/>
      <c r="L1425" s="225"/>
      <c r="M1425" s="465">
        <v>1357</v>
      </c>
      <c r="N1425" s="466"/>
      <c r="O1425" s="223">
        <v>20000</v>
      </c>
      <c r="P1425" s="225"/>
      <c r="Q1425" s="219">
        <f t="shared" si="84"/>
        <v>180000</v>
      </c>
      <c r="R1425" s="219"/>
      <c r="S1425" s="219"/>
      <c r="T1425" s="223" t="s">
        <v>137</v>
      </c>
      <c r="U1425" s="224"/>
      <c r="V1425" s="224"/>
      <c r="W1425" s="224"/>
      <c r="X1425" s="225"/>
      <c r="Y1425" s="219" t="s">
        <v>136</v>
      </c>
      <c r="Z1425" s="220"/>
      <c r="AA1425" s="22"/>
      <c r="AB1425" s="24"/>
      <c r="AC1425" s="11" t="str">
        <f t="shared" ref="AC1425:AC1488" si="85">CONCATENATE(H1425,AB1425)</f>
        <v/>
      </c>
    </row>
    <row r="1426" spans="5:29" hidden="1" x14ac:dyDescent="0.2">
      <c r="E1426" s="20">
        <v>834</v>
      </c>
      <c r="F1426" s="208" t="s">
        <v>12</v>
      </c>
      <c r="G1426" s="209"/>
      <c r="H1426" s="210"/>
      <c r="I1426" s="209"/>
      <c r="J1426" s="198">
        <v>200000</v>
      </c>
      <c r="K1426" s="198"/>
      <c r="L1426" s="198"/>
      <c r="M1426" s="465">
        <v>1357</v>
      </c>
      <c r="N1426" s="466"/>
      <c r="O1426" s="219">
        <v>20000</v>
      </c>
      <c r="P1426" s="219"/>
      <c r="Q1426" s="219">
        <f t="shared" si="84"/>
        <v>180000</v>
      </c>
      <c r="R1426" s="219"/>
      <c r="S1426" s="219"/>
      <c r="T1426" s="223" t="s">
        <v>135</v>
      </c>
      <c r="U1426" s="224"/>
      <c r="V1426" s="224"/>
      <c r="W1426" s="224"/>
      <c r="X1426" s="225"/>
      <c r="Y1426" s="219" t="s">
        <v>134</v>
      </c>
      <c r="Z1426" s="220"/>
      <c r="AA1426" s="22"/>
      <c r="AB1426" s="24"/>
      <c r="AC1426" s="11" t="str">
        <f t="shared" si="85"/>
        <v/>
      </c>
    </row>
    <row r="1427" spans="5:29" hidden="1" x14ac:dyDescent="0.2">
      <c r="E1427" s="20">
        <v>835</v>
      </c>
      <c r="F1427" s="208" t="s">
        <v>12</v>
      </c>
      <c r="G1427" s="209"/>
      <c r="H1427" s="210"/>
      <c r="I1427" s="209"/>
      <c r="J1427" s="223">
        <v>150000</v>
      </c>
      <c r="K1427" s="224"/>
      <c r="L1427" s="225"/>
      <c r="M1427" s="465">
        <v>1357</v>
      </c>
      <c r="N1427" s="466"/>
      <c r="O1427" s="223">
        <v>15000</v>
      </c>
      <c r="P1427" s="225"/>
      <c r="Q1427" s="219">
        <f t="shared" si="84"/>
        <v>135000</v>
      </c>
      <c r="R1427" s="219"/>
      <c r="S1427" s="219"/>
      <c r="T1427" s="223" t="s">
        <v>133</v>
      </c>
      <c r="U1427" s="224"/>
      <c r="V1427" s="224"/>
      <c r="W1427" s="224"/>
      <c r="X1427" s="225"/>
      <c r="Y1427" s="219" t="s">
        <v>132</v>
      </c>
      <c r="Z1427" s="220"/>
      <c r="AA1427" s="22"/>
      <c r="AB1427" s="24"/>
      <c r="AC1427" s="11" t="str">
        <f t="shared" si="85"/>
        <v/>
      </c>
    </row>
    <row r="1428" spans="5:29" hidden="1" x14ac:dyDescent="0.2">
      <c r="E1428" s="20">
        <v>836</v>
      </c>
      <c r="F1428" s="208" t="s">
        <v>12</v>
      </c>
      <c r="G1428" s="209"/>
      <c r="H1428" s="210"/>
      <c r="I1428" s="209"/>
      <c r="J1428" s="223">
        <v>222222</v>
      </c>
      <c r="K1428" s="224"/>
      <c r="L1428" s="225"/>
      <c r="M1428" s="465">
        <v>1364</v>
      </c>
      <c r="N1428" s="466"/>
      <c r="O1428" s="223">
        <v>22222</v>
      </c>
      <c r="P1428" s="225"/>
      <c r="Q1428" s="219">
        <f t="shared" si="84"/>
        <v>200000</v>
      </c>
      <c r="R1428" s="219"/>
      <c r="S1428" s="219"/>
      <c r="T1428" s="223" t="s">
        <v>131</v>
      </c>
      <c r="U1428" s="224"/>
      <c r="V1428" s="224"/>
      <c r="W1428" s="224"/>
      <c r="X1428" s="225"/>
      <c r="Y1428" s="219" t="s">
        <v>130</v>
      </c>
      <c r="Z1428" s="220"/>
      <c r="AA1428" s="22"/>
      <c r="AB1428" s="24"/>
      <c r="AC1428" s="11" t="str">
        <f t="shared" si="85"/>
        <v/>
      </c>
    </row>
    <row r="1429" spans="5:29" hidden="1" x14ac:dyDescent="0.2">
      <c r="E1429" s="20">
        <v>837</v>
      </c>
      <c r="F1429" s="208" t="s">
        <v>12</v>
      </c>
      <c r="G1429" s="209"/>
      <c r="H1429" s="210"/>
      <c r="I1429" s="209"/>
      <c r="J1429" s="223">
        <v>1140</v>
      </c>
      <c r="K1429" s="224"/>
      <c r="L1429" s="225"/>
      <c r="M1429" s="465">
        <v>1363</v>
      </c>
      <c r="N1429" s="466"/>
      <c r="O1429" s="223">
        <v>114</v>
      </c>
      <c r="P1429" s="225"/>
      <c r="Q1429" s="219">
        <f t="shared" si="84"/>
        <v>1026</v>
      </c>
      <c r="R1429" s="219"/>
      <c r="S1429" s="219"/>
      <c r="T1429" s="223" t="s">
        <v>129</v>
      </c>
      <c r="U1429" s="224"/>
      <c r="V1429" s="224"/>
      <c r="W1429" s="224"/>
      <c r="X1429" s="225"/>
      <c r="Y1429" s="223" t="s">
        <v>126</v>
      </c>
      <c r="Z1429" s="232"/>
      <c r="AA1429" s="22"/>
      <c r="AB1429" s="24"/>
      <c r="AC1429" s="11" t="str">
        <f t="shared" si="85"/>
        <v/>
      </c>
    </row>
    <row r="1430" spans="5:29" hidden="1" x14ac:dyDescent="0.2">
      <c r="E1430" s="20">
        <v>838</v>
      </c>
      <c r="F1430" s="208" t="s">
        <v>12</v>
      </c>
      <c r="G1430" s="209"/>
      <c r="H1430" s="210"/>
      <c r="I1430" s="209"/>
      <c r="J1430" s="223">
        <v>920</v>
      </c>
      <c r="K1430" s="224"/>
      <c r="L1430" s="225"/>
      <c r="M1430" s="465">
        <v>1363</v>
      </c>
      <c r="N1430" s="466"/>
      <c r="O1430" s="223">
        <v>92</v>
      </c>
      <c r="P1430" s="225"/>
      <c r="Q1430" s="219">
        <f t="shared" si="84"/>
        <v>828</v>
      </c>
      <c r="R1430" s="219"/>
      <c r="S1430" s="219"/>
      <c r="T1430" s="223" t="s">
        <v>128</v>
      </c>
      <c r="U1430" s="224"/>
      <c r="V1430" s="224"/>
      <c r="W1430" s="224"/>
      <c r="X1430" s="225"/>
      <c r="Y1430" s="223" t="s">
        <v>126</v>
      </c>
      <c r="Z1430" s="232"/>
      <c r="AA1430" s="22"/>
      <c r="AB1430" s="24"/>
      <c r="AC1430" s="11" t="str">
        <f t="shared" si="85"/>
        <v/>
      </c>
    </row>
    <row r="1431" spans="5:29" hidden="1" x14ac:dyDescent="0.2">
      <c r="E1431" s="20">
        <v>839</v>
      </c>
      <c r="F1431" s="208" t="s">
        <v>12</v>
      </c>
      <c r="G1431" s="209"/>
      <c r="H1431" s="197"/>
      <c r="I1431" s="196"/>
      <c r="J1431" s="223">
        <v>1240</v>
      </c>
      <c r="K1431" s="224"/>
      <c r="L1431" s="225"/>
      <c r="M1431" s="465">
        <v>1363</v>
      </c>
      <c r="N1431" s="466"/>
      <c r="O1431" s="223">
        <v>124</v>
      </c>
      <c r="P1431" s="225"/>
      <c r="Q1431" s="219">
        <f t="shared" si="84"/>
        <v>1116</v>
      </c>
      <c r="R1431" s="219"/>
      <c r="S1431" s="219"/>
      <c r="T1431" s="219" t="s">
        <v>127</v>
      </c>
      <c r="U1431" s="219"/>
      <c r="V1431" s="219"/>
      <c r="W1431" s="219"/>
      <c r="X1431" s="219"/>
      <c r="Y1431" s="223" t="s">
        <v>126</v>
      </c>
      <c r="Z1431" s="232"/>
      <c r="AA1431" s="22"/>
      <c r="AB1431" s="24"/>
      <c r="AC1431" s="11" t="str">
        <f t="shared" si="85"/>
        <v/>
      </c>
    </row>
    <row r="1432" spans="5:29" hidden="1" x14ac:dyDescent="0.2">
      <c r="E1432" s="20">
        <v>840</v>
      </c>
      <c r="F1432" s="290" t="s">
        <v>12</v>
      </c>
      <c r="G1432" s="277"/>
      <c r="H1432" s="210"/>
      <c r="I1432" s="209"/>
      <c r="J1432" s="340">
        <v>2360</v>
      </c>
      <c r="K1432" s="340"/>
      <c r="L1432" s="340"/>
      <c r="M1432" s="345">
        <v>2649</v>
      </c>
      <c r="N1432" s="341"/>
      <c r="O1432" s="298">
        <v>0</v>
      </c>
      <c r="P1432" s="298"/>
      <c r="Q1432" s="298">
        <f>+J1432-O1432</f>
        <v>2360</v>
      </c>
      <c r="R1432" s="298"/>
      <c r="S1432" s="298"/>
      <c r="T1432" s="298" t="s">
        <v>69</v>
      </c>
      <c r="U1432" s="298"/>
      <c r="V1432" s="298"/>
      <c r="W1432" s="298"/>
      <c r="X1432" s="298"/>
      <c r="Y1432" s="298" t="s">
        <v>125</v>
      </c>
      <c r="Z1432" s="337"/>
      <c r="AA1432" s="22"/>
      <c r="AB1432" s="24"/>
      <c r="AC1432" s="11" t="str">
        <f t="shared" si="85"/>
        <v/>
      </c>
    </row>
    <row r="1433" spans="5:29" hidden="1" x14ac:dyDescent="0.2">
      <c r="E1433" s="20">
        <v>841</v>
      </c>
      <c r="F1433" s="228" t="s">
        <v>67</v>
      </c>
      <c r="G1433" s="210"/>
      <c r="H1433" s="210"/>
      <c r="I1433" s="209"/>
      <c r="J1433" s="198">
        <v>4560</v>
      </c>
      <c r="K1433" s="198"/>
      <c r="L1433" s="198"/>
      <c r="M1433" s="345">
        <v>2649</v>
      </c>
      <c r="N1433" s="341"/>
      <c r="O1433" s="219">
        <v>0</v>
      </c>
      <c r="P1433" s="219"/>
      <c r="Q1433" s="298">
        <f>+J1433-O1433</f>
        <v>4560</v>
      </c>
      <c r="R1433" s="298"/>
      <c r="S1433" s="298"/>
      <c r="T1433" s="298" t="s">
        <v>69</v>
      </c>
      <c r="U1433" s="298"/>
      <c r="V1433" s="298"/>
      <c r="W1433" s="298"/>
      <c r="X1433" s="298"/>
      <c r="Y1433" s="298" t="s">
        <v>125</v>
      </c>
      <c r="Z1433" s="337"/>
      <c r="AA1433" s="22"/>
      <c r="AB1433" s="24"/>
      <c r="AC1433" s="11" t="str">
        <f t="shared" si="85"/>
        <v/>
      </c>
    </row>
    <row r="1434" spans="5:29" hidden="1" x14ac:dyDescent="0.2">
      <c r="E1434" s="20">
        <v>842</v>
      </c>
      <c r="F1434" s="290" t="s">
        <v>12</v>
      </c>
      <c r="G1434" s="277"/>
      <c r="H1434" s="210"/>
      <c r="I1434" s="209"/>
      <c r="J1434" s="198">
        <v>770</v>
      </c>
      <c r="K1434" s="198"/>
      <c r="L1434" s="198"/>
      <c r="M1434" s="345">
        <v>2649</v>
      </c>
      <c r="N1434" s="341"/>
      <c r="O1434" s="219">
        <v>0</v>
      </c>
      <c r="P1434" s="219"/>
      <c r="Q1434" s="298">
        <f>+J1434-O1434</f>
        <v>770</v>
      </c>
      <c r="R1434" s="298"/>
      <c r="S1434" s="298"/>
      <c r="T1434" s="298" t="s">
        <v>69</v>
      </c>
      <c r="U1434" s="298"/>
      <c r="V1434" s="298"/>
      <c r="W1434" s="298"/>
      <c r="X1434" s="298"/>
      <c r="Y1434" s="298" t="s">
        <v>125</v>
      </c>
      <c r="Z1434" s="337"/>
      <c r="AA1434" s="22"/>
      <c r="AB1434" s="24"/>
      <c r="AC1434" s="11" t="str">
        <f t="shared" si="85"/>
        <v/>
      </c>
    </row>
    <row r="1435" spans="5:29" hidden="1" x14ac:dyDescent="0.2">
      <c r="E1435" s="20">
        <v>843</v>
      </c>
      <c r="F1435" s="290" t="s">
        <v>12</v>
      </c>
      <c r="G1435" s="277"/>
      <c r="H1435" s="210"/>
      <c r="I1435" s="209"/>
      <c r="J1435" s="198">
        <v>31890</v>
      </c>
      <c r="K1435" s="198"/>
      <c r="L1435" s="198"/>
      <c r="M1435" s="345">
        <v>2649</v>
      </c>
      <c r="N1435" s="341"/>
      <c r="O1435" s="219">
        <v>0</v>
      </c>
      <c r="P1435" s="219"/>
      <c r="Q1435" s="298">
        <f>+J1435-O1435</f>
        <v>31890</v>
      </c>
      <c r="R1435" s="298"/>
      <c r="S1435" s="298"/>
      <c r="T1435" s="298" t="s">
        <v>69</v>
      </c>
      <c r="U1435" s="298"/>
      <c r="V1435" s="298"/>
      <c r="W1435" s="298"/>
      <c r="X1435" s="298"/>
      <c r="Y1435" s="298" t="s">
        <v>125</v>
      </c>
      <c r="Z1435" s="337"/>
      <c r="AA1435" s="22"/>
      <c r="AB1435" s="24"/>
      <c r="AC1435" s="11" t="str">
        <f t="shared" si="85"/>
        <v/>
      </c>
    </row>
    <row r="1436" spans="5:29" hidden="1" x14ac:dyDescent="0.2">
      <c r="E1436" s="20">
        <v>844</v>
      </c>
      <c r="F1436" s="236" t="s">
        <v>12</v>
      </c>
      <c r="G1436" s="237"/>
      <c r="H1436" s="238"/>
      <c r="I1436" s="238"/>
      <c r="J1436" s="233">
        <v>2000</v>
      </c>
      <c r="K1436" s="233"/>
      <c r="L1436" s="233"/>
      <c r="M1436" s="388" t="s">
        <v>124</v>
      </c>
      <c r="N1436" s="389"/>
      <c r="O1436" s="233">
        <v>0</v>
      </c>
      <c r="P1436" s="233"/>
      <c r="Q1436" s="240">
        <f t="shared" ref="Q1436:Q1467" si="86">J1436-O1436</f>
        <v>2000</v>
      </c>
      <c r="R1436" s="240"/>
      <c r="S1436" s="240"/>
      <c r="T1436" s="233" t="s">
        <v>123</v>
      </c>
      <c r="U1436" s="233"/>
      <c r="V1436" s="233"/>
      <c r="W1436" s="233"/>
      <c r="X1436" s="233"/>
      <c r="Y1436" s="234" t="s">
        <v>122</v>
      </c>
      <c r="Z1436" s="235"/>
      <c r="AA1436" s="31"/>
      <c r="AB1436" s="24"/>
      <c r="AC1436" s="11" t="str">
        <f t="shared" si="85"/>
        <v/>
      </c>
    </row>
    <row r="1437" spans="5:29" hidden="1" x14ac:dyDescent="0.2">
      <c r="E1437" s="20">
        <v>845</v>
      </c>
      <c r="F1437" s="236" t="s">
        <v>12</v>
      </c>
      <c r="G1437" s="237"/>
      <c r="H1437" s="238"/>
      <c r="I1437" s="238"/>
      <c r="J1437" s="233">
        <v>4600</v>
      </c>
      <c r="K1437" s="233"/>
      <c r="L1437" s="233"/>
      <c r="M1437" s="388" t="s">
        <v>124</v>
      </c>
      <c r="N1437" s="389"/>
      <c r="O1437" s="233">
        <v>0</v>
      </c>
      <c r="P1437" s="233"/>
      <c r="Q1437" s="240">
        <f t="shared" si="86"/>
        <v>4600</v>
      </c>
      <c r="R1437" s="240"/>
      <c r="S1437" s="240"/>
      <c r="T1437" s="233" t="s">
        <v>123</v>
      </c>
      <c r="U1437" s="233"/>
      <c r="V1437" s="233"/>
      <c r="W1437" s="233"/>
      <c r="X1437" s="233"/>
      <c r="Y1437" s="234" t="s">
        <v>122</v>
      </c>
      <c r="Z1437" s="235"/>
      <c r="AA1437" s="31"/>
      <c r="AB1437" s="24"/>
      <c r="AC1437" s="11" t="str">
        <f t="shared" si="85"/>
        <v/>
      </c>
    </row>
    <row r="1438" spans="5:29" hidden="1" x14ac:dyDescent="0.2">
      <c r="E1438" s="20">
        <v>846</v>
      </c>
      <c r="F1438" s="480" t="s">
        <v>12</v>
      </c>
      <c r="G1438" s="481"/>
      <c r="H1438" s="482"/>
      <c r="I1438" s="482"/>
      <c r="J1438" s="477">
        <v>7080</v>
      </c>
      <c r="K1438" s="477"/>
      <c r="L1438" s="477"/>
      <c r="M1438" s="483" t="s">
        <v>121</v>
      </c>
      <c r="N1438" s="484"/>
      <c r="O1438" s="477">
        <v>0</v>
      </c>
      <c r="P1438" s="477"/>
      <c r="Q1438" s="485">
        <f t="shared" si="86"/>
        <v>7080</v>
      </c>
      <c r="R1438" s="485"/>
      <c r="S1438" s="485"/>
      <c r="T1438" s="477" t="s">
        <v>120</v>
      </c>
      <c r="U1438" s="477"/>
      <c r="V1438" s="477"/>
      <c r="W1438" s="477"/>
      <c r="X1438" s="477"/>
      <c r="Y1438" s="478" t="s">
        <v>119</v>
      </c>
      <c r="Z1438" s="479"/>
      <c r="AA1438" s="30"/>
      <c r="AB1438" s="29"/>
      <c r="AC1438" s="11" t="str">
        <f t="shared" si="85"/>
        <v/>
      </c>
    </row>
    <row r="1439" spans="5:29" hidden="1" x14ac:dyDescent="0.2">
      <c r="E1439" s="20">
        <v>847</v>
      </c>
      <c r="F1439" s="393" t="s">
        <v>12</v>
      </c>
      <c r="G1439" s="366"/>
      <c r="H1439" s="394"/>
      <c r="I1439" s="394"/>
      <c r="J1439" s="390">
        <v>3060</v>
      </c>
      <c r="K1439" s="390"/>
      <c r="L1439" s="390"/>
      <c r="M1439" s="368" t="s">
        <v>118</v>
      </c>
      <c r="N1439" s="368"/>
      <c r="O1439" s="390">
        <v>0</v>
      </c>
      <c r="P1439" s="390"/>
      <c r="Q1439" s="349">
        <f t="shared" si="86"/>
        <v>3060</v>
      </c>
      <c r="R1439" s="349"/>
      <c r="S1439" s="349"/>
      <c r="T1439" s="390" t="s">
        <v>117</v>
      </c>
      <c r="U1439" s="390"/>
      <c r="V1439" s="390"/>
      <c r="W1439" s="390"/>
      <c r="X1439" s="390"/>
      <c r="Y1439" s="391" t="s">
        <v>117</v>
      </c>
      <c r="Z1439" s="392"/>
      <c r="AA1439" s="28"/>
      <c r="AB1439" s="27"/>
      <c r="AC1439" s="11" t="str">
        <f t="shared" si="85"/>
        <v/>
      </c>
    </row>
    <row r="1440" spans="5:29" hidden="1" x14ac:dyDescent="0.2">
      <c r="E1440" s="20">
        <v>848</v>
      </c>
      <c r="F1440" s="208" t="s">
        <v>78</v>
      </c>
      <c r="G1440" s="209"/>
      <c r="H1440" s="210"/>
      <c r="I1440" s="209"/>
      <c r="J1440" s="476">
        <v>9780</v>
      </c>
      <c r="K1440" s="476"/>
      <c r="L1440" s="476"/>
      <c r="M1440" s="230">
        <v>137</v>
      </c>
      <c r="N1440" s="231"/>
      <c r="O1440" s="213">
        <v>0</v>
      </c>
      <c r="P1440" s="213"/>
      <c r="Q1440" s="213">
        <f t="shared" si="86"/>
        <v>9780</v>
      </c>
      <c r="R1440" s="213"/>
      <c r="S1440" s="213"/>
      <c r="T1440" s="223" t="s">
        <v>116</v>
      </c>
      <c r="U1440" s="224"/>
      <c r="V1440" s="224"/>
      <c r="W1440" s="224"/>
      <c r="X1440" s="225"/>
      <c r="Y1440" s="223" t="s">
        <v>115</v>
      </c>
      <c r="Z1440" s="232"/>
      <c r="AA1440" s="22"/>
      <c r="AB1440" s="24"/>
      <c r="AC1440" s="11" t="str">
        <f t="shared" si="85"/>
        <v/>
      </c>
    </row>
    <row r="1441" spans="5:29" hidden="1" x14ac:dyDescent="0.2">
      <c r="E1441" s="20">
        <v>849</v>
      </c>
      <c r="F1441" s="208" t="s">
        <v>78</v>
      </c>
      <c r="G1441" s="209"/>
      <c r="H1441" s="210"/>
      <c r="I1441" s="209"/>
      <c r="J1441" s="476">
        <v>9780</v>
      </c>
      <c r="K1441" s="476"/>
      <c r="L1441" s="476"/>
      <c r="M1441" s="212">
        <v>138</v>
      </c>
      <c r="N1441" s="212"/>
      <c r="O1441" s="213">
        <v>0</v>
      </c>
      <c r="P1441" s="213"/>
      <c r="Q1441" s="213">
        <f t="shared" si="86"/>
        <v>9780</v>
      </c>
      <c r="R1441" s="213"/>
      <c r="S1441" s="213"/>
      <c r="T1441" s="223" t="s">
        <v>114</v>
      </c>
      <c r="U1441" s="224"/>
      <c r="V1441" s="224"/>
      <c r="W1441" s="224"/>
      <c r="X1441" s="225"/>
      <c r="Y1441" s="223" t="s">
        <v>113</v>
      </c>
      <c r="Z1441" s="232"/>
      <c r="AA1441" s="22"/>
      <c r="AB1441" s="24"/>
      <c r="AC1441" s="11" t="str">
        <f t="shared" si="85"/>
        <v/>
      </c>
    </row>
    <row r="1442" spans="5:29" hidden="1" x14ac:dyDescent="0.2">
      <c r="E1442" s="20">
        <v>850</v>
      </c>
      <c r="F1442" s="208" t="s">
        <v>78</v>
      </c>
      <c r="G1442" s="209"/>
      <c r="H1442" s="210"/>
      <c r="I1442" s="209"/>
      <c r="J1442" s="221">
        <v>9780</v>
      </c>
      <c r="K1442" s="211"/>
      <c r="L1442" s="222"/>
      <c r="M1442" s="230">
        <v>139</v>
      </c>
      <c r="N1442" s="231"/>
      <c r="O1442" s="221">
        <v>0</v>
      </c>
      <c r="P1442" s="222"/>
      <c r="Q1442" s="221">
        <f t="shared" si="86"/>
        <v>9780</v>
      </c>
      <c r="R1442" s="211"/>
      <c r="S1442" s="222"/>
      <c r="T1442" s="223" t="s">
        <v>112</v>
      </c>
      <c r="U1442" s="224"/>
      <c r="V1442" s="224"/>
      <c r="W1442" s="224"/>
      <c r="X1442" s="225"/>
      <c r="Y1442" s="223" t="s">
        <v>111</v>
      </c>
      <c r="Z1442" s="232"/>
      <c r="AA1442" s="22"/>
      <c r="AB1442" s="24"/>
      <c r="AC1442" s="11" t="str">
        <f t="shared" si="85"/>
        <v/>
      </c>
    </row>
    <row r="1443" spans="5:29" hidden="1" x14ac:dyDescent="0.2">
      <c r="E1443" s="20">
        <v>851</v>
      </c>
      <c r="F1443" s="208" t="s">
        <v>78</v>
      </c>
      <c r="G1443" s="209"/>
      <c r="H1443" s="210"/>
      <c r="I1443" s="209"/>
      <c r="J1443" s="221">
        <v>9600</v>
      </c>
      <c r="K1443" s="211"/>
      <c r="L1443" s="222"/>
      <c r="M1443" s="212">
        <v>1437</v>
      </c>
      <c r="N1443" s="212"/>
      <c r="O1443" s="221">
        <v>0</v>
      </c>
      <c r="P1443" s="222"/>
      <c r="Q1443" s="221">
        <f t="shared" si="86"/>
        <v>9600</v>
      </c>
      <c r="R1443" s="211"/>
      <c r="S1443" s="222"/>
      <c r="T1443" s="219" t="s">
        <v>110</v>
      </c>
      <c r="U1443" s="219"/>
      <c r="V1443" s="219"/>
      <c r="W1443" s="219"/>
      <c r="X1443" s="219"/>
      <c r="Y1443" s="219" t="s">
        <v>109</v>
      </c>
      <c r="Z1443" s="220"/>
      <c r="AA1443" s="22"/>
      <c r="AB1443" s="24"/>
      <c r="AC1443" s="11" t="str">
        <f t="shared" si="85"/>
        <v/>
      </c>
    </row>
    <row r="1444" spans="5:29" hidden="1" x14ac:dyDescent="0.2">
      <c r="E1444" s="20">
        <v>852</v>
      </c>
      <c r="F1444" s="208" t="s">
        <v>78</v>
      </c>
      <c r="G1444" s="209"/>
      <c r="H1444" s="210"/>
      <c r="I1444" s="209"/>
      <c r="J1444" s="221">
        <v>9000</v>
      </c>
      <c r="K1444" s="211"/>
      <c r="L1444" s="222"/>
      <c r="M1444" s="230">
        <v>141</v>
      </c>
      <c r="N1444" s="231"/>
      <c r="O1444" s="221">
        <v>0</v>
      </c>
      <c r="P1444" s="222"/>
      <c r="Q1444" s="221">
        <f t="shared" si="86"/>
        <v>9000</v>
      </c>
      <c r="R1444" s="211"/>
      <c r="S1444" s="222"/>
      <c r="T1444" s="223" t="s">
        <v>108</v>
      </c>
      <c r="U1444" s="224"/>
      <c r="V1444" s="224"/>
      <c r="W1444" s="224"/>
      <c r="X1444" s="225"/>
      <c r="Y1444" s="223" t="s">
        <v>107</v>
      </c>
      <c r="Z1444" s="232"/>
      <c r="AA1444" s="22"/>
      <c r="AB1444" s="24"/>
      <c r="AC1444" s="11" t="str">
        <f t="shared" si="85"/>
        <v/>
      </c>
    </row>
    <row r="1445" spans="5:29" hidden="1" x14ac:dyDescent="0.2">
      <c r="E1445" s="20">
        <v>853</v>
      </c>
      <c r="F1445" s="208" t="s">
        <v>78</v>
      </c>
      <c r="G1445" s="209"/>
      <c r="H1445" s="210"/>
      <c r="I1445" s="209"/>
      <c r="J1445" s="221">
        <v>9720</v>
      </c>
      <c r="K1445" s="211"/>
      <c r="L1445" s="222"/>
      <c r="M1445" s="212">
        <v>142</v>
      </c>
      <c r="N1445" s="212"/>
      <c r="O1445" s="221">
        <v>0</v>
      </c>
      <c r="P1445" s="222"/>
      <c r="Q1445" s="221">
        <f t="shared" si="86"/>
        <v>9720</v>
      </c>
      <c r="R1445" s="211"/>
      <c r="S1445" s="222"/>
      <c r="T1445" s="219" t="s">
        <v>106</v>
      </c>
      <c r="U1445" s="219"/>
      <c r="V1445" s="219"/>
      <c r="W1445" s="219"/>
      <c r="X1445" s="219"/>
      <c r="Y1445" s="219" t="s">
        <v>105</v>
      </c>
      <c r="Z1445" s="220"/>
      <c r="AA1445" s="22"/>
      <c r="AB1445" s="24"/>
      <c r="AC1445" s="11" t="str">
        <f t="shared" si="85"/>
        <v/>
      </c>
    </row>
    <row r="1446" spans="5:29" hidden="1" x14ac:dyDescent="0.2">
      <c r="E1446" s="20">
        <v>854</v>
      </c>
      <c r="F1446" s="208" t="s">
        <v>12</v>
      </c>
      <c r="G1446" s="209"/>
      <c r="H1446" s="210"/>
      <c r="I1446" s="209"/>
      <c r="J1446" s="221">
        <v>81900</v>
      </c>
      <c r="K1446" s="211"/>
      <c r="L1446" s="222"/>
      <c r="M1446" s="486">
        <v>161</v>
      </c>
      <c r="N1446" s="487"/>
      <c r="O1446" s="221">
        <v>0</v>
      </c>
      <c r="P1446" s="222"/>
      <c r="Q1446" s="221">
        <f t="shared" si="86"/>
        <v>81900</v>
      </c>
      <c r="R1446" s="211"/>
      <c r="S1446" s="222"/>
      <c r="T1446" s="221" t="s">
        <v>104</v>
      </c>
      <c r="U1446" s="211"/>
      <c r="V1446" s="211"/>
      <c r="W1446" s="211"/>
      <c r="X1446" s="222"/>
      <c r="Y1446" s="213" t="s">
        <v>103</v>
      </c>
      <c r="Z1446" s="214"/>
      <c r="AA1446" s="22"/>
      <c r="AB1446" s="24"/>
      <c r="AC1446" s="11" t="str">
        <f t="shared" si="85"/>
        <v/>
      </c>
    </row>
    <row r="1447" spans="5:29" hidden="1" x14ac:dyDescent="0.2">
      <c r="E1447" s="20">
        <v>855</v>
      </c>
      <c r="F1447" s="208" t="s">
        <v>12</v>
      </c>
      <c r="G1447" s="209"/>
      <c r="H1447" s="210"/>
      <c r="I1447" s="209"/>
      <c r="J1447" s="221">
        <v>42000</v>
      </c>
      <c r="K1447" s="211"/>
      <c r="L1447" s="222"/>
      <c r="M1447" s="488">
        <v>212</v>
      </c>
      <c r="N1447" s="488"/>
      <c r="O1447" s="221">
        <v>0</v>
      </c>
      <c r="P1447" s="222"/>
      <c r="Q1447" s="221">
        <f t="shared" si="86"/>
        <v>42000</v>
      </c>
      <c r="R1447" s="211"/>
      <c r="S1447" s="222"/>
      <c r="T1447" s="221" t="s">
        <v>102</v>
      </c>
      <c r="U1447" s="211"/>
      <c r="V1447" s="211"/>
      <c r="W1447" s="211"/>
      <c r="X1447" s="222"/>
      <c r="Y1447" s="221" t="s">
        <v>101</v>
      </c>
      <c r="Z1447" s="241"/>
      <c r="AA1447" s="22"/>
      <c r="AB1447" s="24"/>
      <c r="AC1447" s="11" t="str">
        <f t="shared" si="85"/>
        <v/>
      </c>
    </row>
    <row r="1448" spans="5:29" hidden="1" x14ac:dyDescent="0.2">
      <c r="E1448" s="20">
        <v>856</v>
      </c>
      <c r="F1448" s="208" t="s">
        <v>12</v>
      </c>
      <c r="G1448" s="209"/>
      <c r="H1448" s="210"/>
      <c r="I1448" s="209"/>
      <c r="J1448" s="221">
        <v>145950</v>
      </c>
      <c r="K1448" s="211"/>
      <c r="L1448" s="222"/>
      <c r="M1448" s="486">
        <v>258</v>
      </c>
      <c r="N1448" s="487"/>
      <c r="O1448" s="221">
        <v>0</v>
      </c>
      <c r="P1448" s="222"/>
      <c r="Q1448" s="221">
        <f t="shared" si="86"/>
        <v>145950</v>
      </c>
      <c r="R1448" s="211"/>
      <c r="S1448" s="222"/>
      <c r="T1448" s="221" t="s">
        <v>100</v>
      </c>
      <c r="U1448" s="211"/>
      <c r="V1448" s="211"/>
      <c r="W1448" s="211"/>
      <c r="X1448" s="222"/>
      <c r="Y1448" s="213" t="s">
        <v>99</v>
      </c>
      <c r="Z1448" s="214"/>
      <c r="AA1448" s="22"/>
      <c r="AB1448" s="24"/>
      <c r="AC1448" s="11" t="str">
        <f t="shared" si="85"/>
        <v/>
      </c>
    </row>
    <row r="1449" spans="5:29" hidden="1" x14ac:dyDescent="0.2">
      <c r="E1449" s="20">
        <v>857</v>
      </c>
      <c r="F1449" s="208" t="s">
        <v>12</v>
      </c>
      <c r="G1449" s="209"/>
      <c r="H1449" s="210"/>
      <c r="I1449" s="209"/>
      <c r="J1449" s="221">
        <v>180000</v>
      </c>
      <c r="K1449" s="211"/>
      <c r="L1449" s="222"/>
      <c r="M1449" s="230">
        <v>2847</v>
      </c>
      <c r="N1449" s="231"/>
      <c r="O1449" s="221">
        <v>0</v>
      </c>
      <c r="P1449" s="222"/>
      <c r="Q1449" s="221">
        <f t="shared" si="86"/>
        <v>180000</v>
      </c>
      <c r="R1449" s="211"/>
      <c r="S1449" s="222"/>
      <c r="T1449" s="221" t="s">
        <v>98</v>
      </c>
      <c r="U1449" s="211"/>
      <c r="V1449" s="211"/>
      <c r="W1449" s="211"/>
      <c r="X1449" s="222"/>
      <c r="Y1449" s="221" t="s">
        <v>97</v>
      </c>
      <c r="Z1449" s="241"/>
      <c r="AA1449" s="22"/>
      <c r="AB1449" s="24"/>
      <c r="AC1449" s="11" t="str">
        <f t="shared" si="85"/>
        <v/>
      </c>
    </row>
    <row r="1450" spans="5:29" hidden="1" x14ac:dyDescent="0.2">
      <c r="E1450" s="20">
        <v>858</v>
      </c>
      <c r="F1450" s="208" t="s">
        <v>12</v>
      </c>
      <c r="G1450" s="209"/>
      <c r="H1450" s="210"/>
      <c r="I1450" s="209"/>
      <c r="J1450" s="476">
        <v>123900</v>
      </c>
      <c r="K1450" s="476"/>
      <c r="L1450" s="476"/>
      <c r="M1450" s="212">
        <v>2863</v>
      </c>
      <c r="N1450" s="212"/>
      <c r="O1450" s="213">
        <v>0</v>
      </c>
      <c r="P1450" s="213"/>
      <c r="Q1450" s="213">
        <f t="shared" si="86"/>
        <v>123900</v>
      </c>
      <c r="R1450" s="213"/>
      <c r="S1450" s="213"/>
      <c r="T1450" s="221" t="s">
        <v>76</v>
      </c>
      <c r="U1450" s="211"/>
      <c r="V1450" s="211"/>
      <c r="W1450" s="211"/>
      <c r="X1450" s="222"/>
      <c r="Y1450" s="213" t="s">
        <v>96</v>
      </c>
      <c r="Z1450" s="214"/>
      <c r="AA1450" s="22"/>
      <c r="AB1450" s="24"/>
      <c r="AC1450" s="11" t="str">
        <f t="shared" si="85"/>
        <v/>
      </c>
    </row>
    <row r="1451" spans="5:29" hidden="1" x14ac:dyDescent="0.2">
      <c r="E1451" s="20">
        <v>859</v>
      </c>
      <c r="F1451" s="208" t="s">
        <v>12</v>
      </c>
      <c r="G1451" s="209"/>
      <c r="H1451" s="210"/>
      <c r="I1451" s="209"/>
      <c r="J1451" s="221">
        <v>10500</v>
      </c>
      <c r="K1451" s="211"/>
      <c r="L1451" s="222"/>
      <c r="M1451" s="230">
        <v>2934</v>
      </c>
      <c r="N1451" s="231"/>
      <c r="O1451" s="221">
        <v>0</v>
      </c>
      <c r="P1451" s="222"/>
      <c r="Q1451" s="221">
        <f t="shared" si="86"/>
        <v>10500</v>
      </c>
      <c r="R1451" s="211"/>
      <c r="S1451" s="222"/>
      <c r="T1451" s="221" t="s">
        <v>95</v>
      </c>
      <c r="U1451" s="211"/>
      <c r="V1451" s="211"/>
      <c r="W1451" s="211"/>
      <c r="X1451" s="222"/>
      <c r="Y1451" s="221" t="s">
        <v>94</v>
      </c>
      <c r="Z1451" s="241"/>
      <c r="AA1451" s="22"/>
      <c r="AB1451" s="24"/>
      <c r="AC1451" s="11" t="str">
        <f t="shared" si="85"/>
        <v/>
      </c>
    </row>
    <row r="1452" spans="5:29" hidden="1" x14ac:dyDescent="0.2">
      <c r="E1452" s="20">
        <v>860</v>
      </c>
      <c r="F1452" s="208" t="s">
        <v>12</v>
      </c>
      <c r="G1452" s="209"/>
      <c r="H1452" s="210"/>
      <c r="I1452" s="209"/>
      <c r="J1452" s="221">
        <v>13198</v>
      </c>
      <c r="K1452" s="211"/>
      <c r="L1452" s="222"/>
      <c r="M1452" s="230">
        <v>2943</v>
      </c>
      <c r="N1452" s="231"/>
      <c r="O1452" s="221">
        <v>0</v>
      </c>
      <c r="P1452" s="222"/>
      <c r="Q1452" s="221">
        <f t="shared" si="86"/>
        <v>13198</v>
      </c>
      <c r="R1452" s="211"/>
      <c r="S1452" s="222"/>
      <c r="T1452" s="221" t="s">
        <v>93</v>
      </c>
      <c r="U1452" s="211"/>
      <c r="V1452" s="211"/>
      <c r="W1452" s="211"/>
      <c r="X1452" s="222"/>
      <c r="Y1452" s="221" t="s">
        <v>92</v>
      </c>
      <c r="Z1452" s="241"/>
      <c r="AA1452" s="22"/>
      <c r="AB1452" s="24"/>
      <c r="AC1452" s="11" t="str">
        <f t="shared" si="85"/>
        <v/>
      </c>
    </row>
    <row r="1453" spans="5:29" hidden="1" x14ac:dyDescent="0.2">
      <c r="E1453" s="20">
        <v>861</v>
      </c>
      <c r="F1453" s="208" t="s">
        <v>12</v>
      </c>
      <c r="G1453" s="209"/>
      <c r="H1453" s="210"/>
      <c r="I1453" s="209"/>
      <c r="J1453" s="221">
        <v>21617</v>
      </c>
      <c r="K1453" s="211"/>
      <c r="L1453" s="222"/>
      <c r="M1453" s="230">
        <v>2944</v>
      </c>
      <c r="N1453" s="231"/>
      <c r="O1453" s="221">
        <v>0</v>
      </c>
      <c r="P1453" s="222"/>
      <c r="Q1453" s="221">
        <f t="shared" si="86"/>
        <v>21617</v>
      </c>
      <c r="R1453" s="211"/>
      <c r="S1453" s="222"/>
      <c r="T1453" s="223" t="s">
        <v>87</v>
      </c>
      <c r="U1453" s="224"/>
      <c r="V1453" s="224"/>
      <c r="W1453" s="224"/>
      <c r="X1453" s="225"/>
      <c r="Y1453" s="223" t="s">
        <v>86</v>
      </c>
      <c r="Z1453" s="232"/>
      <c r="AA1453" s="22"/>
      <c r="AB1453" s="24"/>
      <c r="AC1453" s="11" t="str">
        <f t="shared" si="85"/>
        <v/>
      </c>
    </row>
    <row r="1454" spans="5:29" hidden="1" x14ac:dyDescent="0.2">
      <c r="E1454" s="20">
        <v>862</v>
      </c>
      <c r="F1454" s="208" t="s">
        <v>12</v>
      </c>
      <c r="G1454" s="209"/>
      <c r="H1454" s="210"/>
      <c r="I1454" s="209"/>
      <c r="J1454" s="221">
        <v>2362</v>
      </c>
      <c r="K1454" s="211"/>
      <c r="L1454" s="222"/>
      <c r="M1454" s="230">
        <v>2945</v>
      </c>
      <c r="N1454" s="231"/>
      <c r="O1454" s="221">
        <v>0</v>
      </c>
      <c r="P1454" s="222"/>
      <c r="Q1454" s="221">
        <f t="shared" si="86"/>
        <v>2362</v>
      </c>
      <c r="R1454" s="211"/>
      <c r="S1454" s="222"/>
      <c r="T1454" s="223" t="s">
        <v>80</v>
      </c>
      <c r="U1454" s="224"/>
      <c r="V1454" s="224"/>
      <c r="W1454" s="224"/>
      <c r="X1454" s="225"/>
      <c r="Y1454" s="223" t="s">
        <v>91</v>
      </c>
      <c r="Z1454" s="232"/>
      <c r="AA1454" s="22"/>
      <c r="AB1454" s="24"/>
      <c r="AC1454" s="11" t="str">
        <f t="shared" si="85"/>
        <v/>
      </c>
    </row>
    <row r="1455" spans="5:29" hidden="1" x14ac:dyDescent="0.2">
      <c r="E1455" s="20">
        <v>863</v>
      </c>
      <c r="F1455" s="208" t="s">
        <v>12</v>
      </c>
      <c r="G1455" s="209"/>
      <c r="H1455" s="210"/>
      <c r="I1455" s="209"/>
      <c r="J1455" s="221">
        <v>3975</v>
      </c>
      <c r="K1455" s="211"/>
      <c r="L1455" s="222"/>
      <c r="M1455" s="212">
        <v>2948</v>
      </c>
      <c r="N1455" s="212"/>
      <c r="O1455" s="221">
        <v>0</v>
      </c>
      <c r="P1455" s="222"/>
      <c r="Q1455" s="221">
        <f t="shared" si="86"/>
        <v>3975</v>
      </c>
      <c r="R1455" s="211"/>
      <c r="S1455" s="222"/>
      <c r="T1455" s="219" t="s">
        <v>90</v>
      </c>
      <c r="U1455" s="219"/>
      <c r="V1455" s="219"/>
      <c r="W1455" s="219"/>
      <c r="X1455" s="219"/>
      <c r="Y1455" s="219" t="s">
        <v>89</v>
      </c>
      <c r="Z1455" s="220"/>
      <c r="AA1455" s="22"/>
      <c r="AB1455" s="24"/>
      <c r="AC1455" s="11" t="str">
        <f t="shared" si="85"/>
        <v/>
      </c>
    </row>
    <row r="1456" spans="5:29" hidden="1" x14ac:dyDescent="0.2">
      <c r="E1456" s="20">
        <v>864</v>
      </c>
      <c r="F1456" s="208" t="s">
        <v>12</v>
      </c>
      <c r="G1456" s="209"/>
      <c r="H1456" s="210"/>
      <c r="I1456" s="209"/>
      <c r="J1456" s="221">
        <v>137025</v>
      </c>
      <c r="K1456" s="211"/>
      <c r="L1456" s="222"/>
      <c r="M1456" s="230">
        <v>2954</v>
      </c>
      <c r="N1456" s="231"/>
      <c r="O1456" s="221">
        <v>0</v>
      </c>
      <c r="P1456" s="222"/>
      <c r="Q1456" s="221">
        <f t="shared" si="86"/>
        <v>137025</v>
      </c>
      <c r="R1456" s="211"/>
      <c r="S1456" s="222"/>
      <c r="T1456" s="223" t="s">
        <v>87</v>
      </c>
      <c r="U1456" s="224"/>
      <c r="V1456" s="224"/>
      <c r="W1456" s="224"/>
      <c r="X1456" s="225"/>
      <c r="Y1456" s="219" t="s">
        <v>88</v>
      </c>
      <c r="Z1456" s="220"/>
      <c r="AA1456" s="22"/>
      <c r="AB1456" s="24"/>
      <c r="AC1456" s="11" t="str">
        <f t="shared" si="85"/>
        <v/>
      </c>
    </row>
    <row r="1457" spans="5:29" hidden="1" x14ac:dyDescent="0.2">
      <c r="E1457" s="20">
        <v>865</v>
      </c>
      <c r="F1457" s="208" t="s">
        <v>12</v>
      </c>
      <c r="G1457" s="209"/>
      <c r="H1457" s="210"/>
      <c r="I1457" s="209"/>
      <c r="J1457" s="221">
        <v>32760</v>
      </c>
      <c r="K1457" s="211"/>
      <c r="L1457" s="222"/>
      <c r="M1457" s="230">
        <v>2955</v>
      </c>
      <c r="N1457" s="231"/>
      <c r="O1457" s="221">
        <v>0</v>
      </c>
      <c r="P1457" s="222"/>
      <c r="Q1457" s="221">
        <f t="shared" si="86"/>
        <v>32760</v>
      </c>
      <c r="R1457" s="211"/>
      <c r="S1457" s="222"/>
      <c r="T1457" s="223" t="s">
        <v>87</v>
      </c>
      <c r="U1457" s="224"/>
      <c r="V1457" s="224"/>
      <c r="W1457" s="224"/>
      <c r="X1457" s="225"/>
      <c r="Y1457" s="223" t="s">
        <v>86</v>
      </c>
      <c r="Z1457" s="232"/>
      <c r="AA1457" s="22"/>
      <c r="AB1457" s="24"/>
      <c r="AC1457" s="11" t="str">
        <f t="shared" si="85"/>
        <v/>
      </c>
    </row>
    <row r="1458" spans="5:29" hidden="1" x14ac:dyDescent="0.2">
      <c r="E1458" s="20">
        <v>866</v>
      </c>
      <c r="F1458" s="208" t="s">
        <v>12</v>
      </c>
      <c r="G1458" s="209"/>
      <c r="H1458" s="210"/>
      <c r="I1458" s="209"/>
      <c r="J1458" s="221">
        <v>23383</v>
      </c>
      <c r="K1458" s="211"/>
      <c r="L1458" s="222"/>
      <c r="M1458" s="212">
        <v>2973</v>
      </c>
      <c r="N1458" s="212"/>
      <c r="O1458" s="221">
        <v>0</v>
      </c>
      <c r="P1458" s="222"/>
      <c r="Q1458" s="221">
        <f t="shared" si="86"/>
        <v>23383</v>
      </c>
      <c r="R1458" s="211"/>
      <c r="S1458" s="222"/>
      <c r="T1458" s="223" t="s">
        <v>87</v>
      </c>
      <c r="U1458" s="224"/>
      <c r="V1458" s="224"/>
      <c r="W1458" s="224"/>
      <c r="X1458" s="225"/>
      <c r="Y1458" s="223" t="s">
        <v>86</v>
      </c>
      <c r="Z1458" s="232"/>
      <c r="AA1458" s="22"/>
      <c r="AB1458" s="24"/>
      <c r="AC1458" s="11" t="str">
        <f t="shared" si="85"/>
        <v/>
      </c>
    </row>
    <row r="1459" spans="5:29" hidden="1" x14ac:dyDescent="0.2">
      <c r="E1459" s="20">
        <v>867</v>
      </c>
      <c r="F1459" s="208" t="s">
        <v>78</v>
      </c>
      <c r="G1459" s="209"/>
      <c r="H1459" s="210"/>
      <c r="I1459" s="209"/>
      <c r="J1459" s="221">
        <v>26597</v>
      </c>
      <c r="K1459" s="211"/>
      <c r="L1459" s="222"/>
      <c r="M1459" s="212">
        <v>2974</v>
      </c>
      <c r="N1459" s="212"/>
      <c r="O1459" s="221">
        <v>0</v>
      </c>
      <c r="P1459" s="222"/>
      <c r="Q1459" s="221">
        <f t="shared" si="86"/>
        <v>26597</v>
      </c>
      <c r="R1459" s="211"/>
      <c r="S1459" s="222"/>
      <c r="T1459" s="223" t="s">
        <v>87</v>
      </c>
      <c r="U1459" s="224"/>
      <c r="V1459" s="224"/>
      <c r="W1459" s="224"/>
      <c r="X1459" s="225"/>
      <c r="Y1459" s="223" t="s">
        <v>86</v>
      </c>
      <c r="Z1459" s="232"/>
      <c r="AA1459" s="22"/>
      <c r="AB1459" s="24"/>
      <c r="AC1459" s="11" t="str">
        <f t="shared" si="85"/>
        <v/>
      </c>
    </row>
    <row r="1460" spans="5:29" hidden="1" x14ac:dyDescent="0.2">
      <c r="E1460" s="20">
        <v>868</v>
      </c>
      <c r="F1460" s="208" t="s">
        <v>78</v>
      </c>
      <c r="G1460" s="209"/>
      <c r="H1460" s="210"/>
      <c r="I1460" s="209"/>
      <c r="J1460" s="221">
        <v>661500</v>
      </c>
      <c r="K1460" s="211"/>
      <c r="L1460" s="222"/>
      <c r="M1460" s="230">
        <v>2971</v>
      </c>
      <c r="N1460" s="231"/>
      <c r="O1460" s="221">
        <v>0</v>
      </c>
      <c r="P1460" s="222"/>
      <c r="Q1460" s="221">
        <f t="shared" si="86"/>
        <v>661500</v>
      </c>
      <c r="R1460" s="211"/>
      <c r="S1460" s="222"/>
      <c r="T1460" s="489" t="s">
        <v>85</v>
      </c>
      <c r="U1460" s="490"/>
      <c r="V1460" s="490"/>
      <c r="W1460" s="490"/>
      <c r="X1460" s="491"/>
      <c r="Y1460" s="213" t="s">
        <v>84</v>
      </c>
      <c r="Z1460" s="214"/>
      <c r="AA1460" s="22"/>
      <c r="AB1460" s="24"/>
      <c r="AC1460" s="11" t="str">
        <f t="shared" si="85"/>
        <v/>
      </c>
    </row>
    <row r="1461" spans="5:29" hidden="1" x14ac:dyDescent="0.2">
      <c r="E1461" s="20">
        <v>869</v>
      </c>
      <c r="F1461" s="208" t="s">
        <v>78</v>
      </c>
      <c r="G1461" s="209"/>
      <c r="H1461" s="210"/>
      <c r="I1461" s="209"/>
      <c r="J1461" s="221">
        <v>143730</v>
      </c>
      <c r="K1461" s="211"/>
      <c r="L1461" s="222"/>
      <c r="M1461" s="230">
        <v>2972</v>
      </c>
      <c r="N1461" s="231"/>
      <c r="O1461" s="221">
        <v>0</v>
      </c>
      <c r="P1461" s="222"/>
      <c r="Q1461" s="221">
        <f t="shared" si="86"/>
        <v>143730</v>
      </c>
      <c r="R1461" s="211"/>
      <c r="S1461" s="222"/>
      <c r="T1461" s="489" t="s">
        <v>83</v>
      </c>
      <c r="U1461" s="490"/>
      <c r="V1461" s="490"/>
      <c r="W1461" s="490"/>
      <c r="X1461" s="491"/>
      <c r="Y1461" s="213" t="s">
        <v>82</v>
      </c>
      <c r="Z1461" s="214"/>
      <c r="AA1461" s="22"/>
      <c r="AB1461" s="24"/>
      <c r="AC1461" s="11" t="str">
        <f t="shared" si="85"/>
        <v/>
      </c>
    </row>
    <row r="1462" spans="5:29" hidden="1" x14ac:dyDescent="0.2">
      <c r="E1462" s="20">
        <v>870</v>
      </c>
      <c r="F1462" s="208" t="s">
        <v>78</v>
      </c>
      <c r="G1462" s="209"/>
      <c r="H1462" s="210"/>
      <c r="I1462" s="209"/>
      <c r="J1462" s="221">
        <v>10416</v>
      </c>
      <c r="K1462" s="211"/>
      <c r="L1462" s="222"/>
      <c r="M1462" s="212">
        <v>2989</v>
      </c>
      <c r="N1462" s="212"/>
      <c r="O1462" s="221">
        <v>0</v>
      </c>
      <c r="P1462" s="222"/>
      <c r="Q1462" s="221">
        <f t="shared" si="86"/>
        <v>10416</v>
      </c>
      <c r="R1462" s="211"/>
      <c r="S1462" s="222"/>
      <c r="T1462" s="221" t="s">
        <v>80</v>
      </c>
      <c r="U1462" s="211"/>
      <c r="V1462" s="211"/>
      <c r="W1462" s="211"/>
      <c r="X1462" s="222"/>
      <c r="Y1462" s="213" t="s">
        <v>81</v>
      </c>
      <c r="Z1462" s="214"/>
      <c r="AA1462" s="22"/>
      <c r="AB1462" s="24"/>
      <c r="AC1462" s="11" t="str">
        <f t="shared" si="85"/>
        <v/>
      </c>
    </row>
    <row r="1463" spans="5:29" hidden="1" x14ac:dyDescent="0.2">
      <c r="E1463" s="20">
        <v>871</v>
      </c>
      <c r="F1463" s="208" t="s">
        <v>78</v>
      </c>
      <c r="G1463" s="209"/>
      <c r="H1463" s="210"/>
      <c r="I1463" s="209"/>
      <c r="J1463" s="221">
        <v>18963</v>
      </c>
      <c r="K1463" s="211"/>
      <c r="L1463" s="222"/>
      <c r="M1463" s="212">
        <v>2990</v>
      </c>
      <c r="N1463" s="212"/>
      <c r="O1463" s="221">
        <v>0</v>
      </c>
      <c r="P1463" s="222"/>
      <c r="Q1463" s="221">
        <f t="shared" si="86"/>
        <v>18963</v>
      </c>
      <c r="R1463" s="211"/>
      <c r="S1463" s="222"/>
      <c r="T1463" s="221" t="s">
        <v>80</v>
      </c>
      <c r="U1463" s="211"/>
      <c r="V1463" s="211"/>
      <c r="W1463" s="211"/>
      <c r="X1463" s="222"/>
      <c r="Y1463" s="213" t="s">
        <v>79</v>
      </c>
      <c r="Z1463" s="214"/>
      <c r="AA1463" s="22"/>
      <c r="AB1463" s="24"/>
      <c r="AC1463" s="11" t="str">
        <f t="shared" si="85"/>
        <v/>
      </c>
    </row>
    <row r="1464" spans="5:29" hidden="1" x14ac:dyDescent="0.2">
      <c r="E1464" s="20">
        <v>872</v>
      </c>
      <c r="F1464" s="208" t="s">
        <v>78</v>
      </c>
      <c r="G1464" s="209"/>
      <c r="H1464" s="210"/>
      <c r="I1464" s="209"/>
      <c r="J1464" s="221">
        <v>69825</v>
      </c>
      <c r="K1464" s="211"/>
      <c r="L1464" s="222"/>
      <c r="M1464" s="212" t="s">
        <v>77</v>
      </c>
      <c r="N1464" s="212"/>
      <c r="O1464" s="221">
        <v>0</v>
      </c>
      <c r="P1464" s="222"/>
      <c r="Q1464" s="221">
        <f t="shared" si="86"/>
        <v>69825</v>
      </c>
      <c r="R1464" s="211"/>
      <c r="S1464" s="222"/>
      <c r="T1464" s="221" t="s">
        <v>76</v>
      </c>
      <c r="U1464" s="211"/>
      <c r="V1464" s="211"/>
      <c r="W1464" s="211"/>
      <c r="X1464" s="222"/>
      <c r="Y1464" s="213" t="s">
        <v>75</v>
      </c>
      <c r="Z1464" s="214"/>
      <c r="AA1464" s="22"/>
      <c r="AB1464" s="24"/>
      <c r="AC1464" s="11" t="str">
        <f t="shared" si="85"/>
        <v/>
      </c>
    </row>
    <row r="1465" spans="5:29" hidden="1" x14ac:dyDescent="0.2">
      <c r="E1465" s="20">
        <v>873</v>
      </c>
      <c r="F1465" s="208" t="s">
        <v>12</v>
      </c>
      <c r="G1465" s="209"/>
      <c r="H1465" s="210"/>
      <c r="I1465" s="209"/>
      <c r="J1465" s="221">
        <v>124000</v>
      </c>
      <c r="K1465" s="211"/>
      <c r="L1465" s="222"/>
      <c r="M1465" s="492">
        <v>3010</v>
      </c>
      <c r="N1465" s="493"/>
      <c r="O1465" s="221">
        <v>0</v>
      </c>
      <c r="P1465" s="222"/>
      <c r="Q1465" s="221">
        <f t="shared" si="86"/>
        <v>124000</v>
      </c>
      <c r="R1465" s="211"/>
      <c r="S1465" s="222"/>
      <c r="T1465" s="223" t="s">
        <v>73</v>
      </c>
      <c r="U1465" s="224"/>
      <c r="V1465" s="224"/>
      <c r="W1465" s="224"/>
      <c r="X1465" s="225"/>
      <c r="Y1465" s="223" t="s">
        <v>74</v>
      </c>
      <c r="Z1465" s="232"/>
      <c r="AA1465" s="22"/>
      <c r="AB1465" s="24"/>
      <c r="AC1465" s="11" t="str">
        <f t="shared" si="85"/>
        <v/>
      </c>
    </row>
    <row r="1466" spans="5:29" hidden="1" x14ac:dyDescent="0.2">
      <c r="E1466" s="20">
        <v>874</v>
      </c>
      <c r="F1466" s="208" t="s">
        <v>12</v>
      </c>
      <c r="G1466" s="209"/>
      <c r="H1466" s="210"/>
      <c r="I1466" s="209"/>
      <c r="J1466" s="221">
        <v>163500</v>
      </c>
      <c r="K1466" s="211"/>
      <c r="L1466" s="222"/>
      <c r="M1466" s="492">
        <v>3011</v>
      </c>
      <c r="N1466" s="493"/>
      <c r="O1466" s="221">
        <v>0</v>
      </c>
      <c r="P1466" s="222"/>
      <c r="Q1466" s="221">
        <f t="shared" si="86"/>
        <v>163500</v>
      </c>
      <c r="R1466" s="211"/>
      <c r="S1466" s="222"/>
      <c r="T1466" s="223" t="s">
        <v>73</v>
      </c>
      <c r="U1466" s="224"/>
      <c r="V1466" s="224"/>
      <c r="W1466" s="224"/>
      <c r="X1466" s="225"/>
      <c r="Y1466" s="223" t="s">
        <v>72</v>
      </c>
      <c r="Z1466" s="232"/>
      <c r="AA1466" s="22"/>
      <c r="AB1466" s="24"/>
      <c r="AC1466" s="11" t="str">
        <f t="shared" si="85"/>
        <v/>
      </c>
    </row>
    <row r="1467" spans="5:29" hidden="1" x14ac:dyDescent="0.2">
      <c r="E1467" s="20">
        <v>875</v>
      </c>
      <c r="F1467" s="208" t="s">
        <v>12</v>
      </c>
      <c r="G1467" s="209"/>
      <c r="H1467" s="210"/>
      <c r="I1467" s="209"/>
      <c r="J1467" s="221">
        <v>945000</v>
      </c>
      <c r="K1467" s="211"/>
      <c r="L1467" s="222"/>
      <c r="M1467" s="230">
        <v>3019</v>
      </c>
      <c r="N1467" s="231"/>
      <c r="O1467" s="221">
        <v>0</v>
      </c>
      <c r="P1467" s="222"/>
      <c r="Q1467" s="221">
        <f t="shared" si="86"/>
        <v>945000</v>
      </c>
      <c r="R1467" s="211"/>
      <c r="S1467" s="222"/>
      <c r="T1467" s="223" t="s">
        <v>71</v>
      </c>
      <c r="U1467" s="224"/>
      <c r="V1467" s="224"/>
      <c r="W1467" s="224"/>
      <c r="X1467" s="225"/>
      <c r="Y1467" s="223" t="s">
        <v>70</v>
      </c>
      <c r="Z1467" s="232"/>
      <c r="AA1467" s="22"/>
      <c r="AB1467" s="24"/>
      <c r="AC1467" s="11" t="str">
        <f t="shared" si="85"/>
        <v/>
      </c>
    </row>
    <row r="1468" spans="5:29" hidden="1" x14ac:dyDescent="0.2">
      <c r="E1468" s="20">
        <v>876</v>
      </c>
      <c r="F1468" s="228" t="s">
        <v>67</v>
      </c>
      <c r="G1468" s="210"/>
      <c r="H1468" s="210"/>
      <c r="I1468" s="209"/>
      <c r="J1468" s="198">
        <v>5610</v>
      </c>
      <c r="K1468" s="198"/>
      <c r="L1468" s="198"/>
      <c r="M1468" s="345">
        <v>3031</v>
      </c>
      <c r="N1468" s="341"/>
      <c r="O1468" s="219">
        <v>0</v>
      </c>
      <c r="P1468" s="219"/>
      <c r="Q1468" s="298">
        <f>+J1468-O1468</f>
        <v>5610</v>
      </c>
      <c r="R1468" s="298"/>
      <c r="S1468" s="298"/>
      <c r="T1468" s="298" t="s">
        <v>69</v>
      </c>
      <c r="U1468" s="298"/>
      <c r="V1468" s="298"/>
      <c r="W1468" s="298"/>
      <c r="X1468" s="298"/>
      <c r="Y1468" s="298" t="s">
        <v>68</v>
      </c>
      <c r="Z1468" s="337"/>
      <c r="AA1468" s="22"/>
      <c r="AB1468" s="24"/>
      <c r="AC1468" s="11" t="str">
        <f t="shared" si="85"/>
        <v/>
      </c>
    </row>
    <row r="1469" spans="5:29" hidden="1" x14ac:dyDescent="0.2">
      <c r="E1469" s="20"/>
      <c r="F1469" s="228" t="s">
        <v>67</v>
      </c>
      <c r="G1469" s="210"/>
      <c r="H1469" s="210"/>
      <c r="I1469" s="209"/>
      <c r="J1469" s="198">
        <v>84837</v>
      </c>
      <c r="K1469" s="198"/>
      <c r="L1469" s="198"/>
      <c r="M1469" s="227"/>
      <c r="N1469" s="227"/>
      <c r="O1469" s="219">
        <v>0</v>
      </c>
      <c r="P1469" s="219"/>
      <c r="Q1469" s="298">
        <f>+J1469-O1469</f>
        <v>84837</v>
      </c>
      <c r="R1469" s="298"/>
      <c r="S1469" s="298"/>
      <c r="T1469" s="223"/>
      <c r="U1469" s="224"/>
      <c r="V1469" s="224"/>
      <c r="W1469" s="224"/>
      <c r="X1469" s="225"/>
      <c r="Y1469" s="219"/>
      <c r="Z1469" s="220"/>
      <c r="AA1469" s="22"/>
      <c r="AB1469" s="24"/>
      <c r="AC1469" s="11" t="str">
        <f t="shared" si="85"/>
        <v/>
      </c>
    </row>
    <row r="1470" spans="5:29" hidden="1" x14ac:dyDescent="0.2">
      <c r="E1470" s="20"/>
      <c r="F1470" s="208"/>
      <c r="G1470" s="209"/>
      <c r="H1470" s="210"/>
      <c r="I1470" s="209"/>
      <c r="J1470" s="223"/>
      <c r="K1470" s="224"/>
      <c r="L1470" s="225"/>
      <c r="M1470" s="342"/>
      <c r="N1470" s="343"/>
      <c r="O1470" s="223"/>
      <c r="P1470" s="225"/>
      <c r="Q1470" s="223"/>
      <c r="R1470" s="224"/>
      <c r="S1470" s="225"/>
      <c r="T1470" s="223"/>
      <c r="U1470" s="224"/>
      <c r="V1470" s="224"/>
      <c r="W1470" s="224"/>
      <c r="X1470" s="225"/>
      <c r="Y1470" s="219"/>
      <c r="Z1470" s="220"/>
      <c r="AA1470" s="22"/>
      <c r="AB1470" s="11"/>
      <c r="AC1470" s="11" t="str">
        <f t="shared" si="85"/>
        <v/>
      </c>
    </row>
    <row r="1471" spans="5:29" hidden="1" x14ac:dyDescent="0.2">
      <c r="E1471" s="20"/>
      <c r="F1471" s="208"/>
      <c r="G1471" s="209"/>
      <c r="H1471" s="210"/>
      <c r="I1471" s="209"/>
      <c r="J1471" s="223"/>
      <c r="K1471" s="224"/>
      <c r="L1471" s="225"/>
      <c r="M1471" s="342"/>
      <c r="N1471" s="343"/>
      <c r="O1471" s="223"/>
      <c r="P1471" s="225"/>
      <c r="Q1471" s="223"/>
      <c r="R1471" s="224"/>
      <c r="S1471" s="225"/>
      <c r="T1471" s="223"/>
      <c r="U1471" s="224"/>
      <c r="V1471" s="224"/>
      <c r="W1471" s="224"/>
      <c r="X1471" s="225"/>
      <c r="Y1471" s="219"/>
      <c r="Z1471" s="220"/>
      <c r="AA1471" s="22"/>
      <c r="AB1471" s="11"/>
      <c r="AC1471" s="11" t="str">
        <f t="shared" si="85"/>
        <v/>
      </c>
    </row>
    <row r="1472" spans="5:29" hidden="1" x14ac:dyDescent="0.2">
      <c r="E1472" s="20"/>
      <c r="F1472" s="208"/>
      <c r="G1472" s="209"/>
      <c r="H1472" s="344"/>
      <c r="I1472" s="344"/>
      <c r="J1472" s="431"/>
      <c r="K1472" s="431"/>
      <c r="L1472" s="431"/>
      <c r="M1472" s="497"/>
      <c r="N1472" s="497"/>
      <c r="O1472" s="431"/>
      <c r="P1472" s="431"/>
      <c r="Q1472" s="431"/>
      <c r="R1472" s="431"/>
      <c r="S1472" s="431"/>
      <c r="T1472" s="494"/>
      <c r="U1472" s="495"/>
      <c r="V1472" s="495"/>
      <c r="W1472" s="495"/>
      <c r="X1472" s="496"/>
      <c r="Y1472" s="219"/>
      <c r="Z1472" s="220"/>
      <c r="AA1472" s="22"/>
      <c r="AB1472" s="11"/>
      <c r="AC1472" s="11" t="str">
        <f t="shared" si="85"/>
        <v/>
      </c>
    </row>
    <row r="1473" spans="5:29" hidden="1" x14ac:dyDescent="0.2">
      <c r="E1473" s="20"/>
      <c r="F1473" s="208"/>
      <c r="G1473" s="209"/>
      <c r="H1473" s="344"/>
      <c r="I1473" s="344"/>
      <c r="J1473" s="223"/>
      <c r="K1473" s="224"/>
      <c r="L1473" s="225"/>
      <c r="M1473" s="266"/>
      <c r="N1473" s="267"/>
      <c r="O1473" s="223"/>
      <c r="P1473" s="225"/>
      <c r="Q1473" s="223"/>
      <c r="R1473" s="224"/>
      <c r="S1473" s="225"/>
      <c r="T1473" s="223"/>
      <c r="U1473" s="224"/>
      <c r="V1473" s="224"/>
      <c r="W1473" s="224"/>
      <c r="X1473" s="225"/>
      <c r="Y1473" s="219"/>
      <c r="Z1473" s="220"/>
      <c r="AA1473" s="22"/>
      <c r="AB1473" s="11"/>
      <c r="AC1473" s="11" t="str">
        <f t="shared" si="85"/>
        <v/>
      </c>
    </row>
    <row r="1474" spans="5:29" hidden="1" x14ac:dyDescent="0.2">
      <c r="E1474" s="20"/>
      <c r="F1474" s="208"/>
      <c r="G1474" s="209"/>
      <c r="H1474" s="344"/>
      <c r="I1474" s="344"/>
      <c r="J1474" s="223"/>
      <c r="K1474" s="224"/>
      <c r="L1474" s="225"/>
      <c r="M1474" s="227"/>
      <c r="N1474" s="227"/>
      <c r="O1474" s="219"/>
      <c r="P1474" s="219"/>
      <c r="Q1474" s="219"/>
      <c r="R1474" s="219"/>
      <c r="S1474" s="219"/>
      <c r="T1474" s="223"/>
      <c r="U1474" s="224"/>
      <c r="V1474" s="224"/>
      <c r="W1474" s="224"/>
      <c r="X1474" s="225"/>
      <c r="Y1474" s="219"/>
      <c r="Z1474" s="220"/>
      <c r="AA1474" s="22"/>
      <c r="AB1474" s="11"/>
      <c r="AC1474" s="11" t="str">
        <f t="shared" si="85"/>
        <v/>
      </c>
    </row>
    <row r="1475" spans="5:29" hidden="1" x14ac:dyDescent="0.2">
      <c r="E1475" s="20"/>
      <c r="F1475" s="208"/>
      <c r="G1475" s="209"/>
      <c r="H1475" s="344"/>
      <c r="I1475" s="344"/>
      <c r="J1475" s="198"/>
      <c r="K1475" s="198"/>
      <c r="L1475" s="198"/>
      <c r="M1475" s="229"/>
      <c r="N1475" s="227"/>
      <c r="O1475" s="219"/>
      <c r="P1475" s="219"/>
      <c r="Q1475" s="219"/>
      <c r="R1475" s="219"/>
      <c r="S1475" s="219"/>
      <c r="T1475" s="223"/>
      <c r="U1475" s="224"/>
      <c r="V1475" s="224"/>
      <c r="W1475" s="224"/>
      <c r="X1475" s="225"/>
      <c r="Y1475" s="219"/>
      <c r="Z1475" s="220"/>
      <c r="AA1475" s="22"/>
      <c r="AB1475" s="11"/>
      <c r="AC1475" s="11" t="str">
        <f t="shared" si="85"/>
        <v/>
      </c>
    </row>
    <row r="1476" spans="5:29" hidden="1" x14ac:dyDescent="0.2">
      <c r="E1476" s="20"/>
      <c r="F1476" s="208"/>
      <c r="G1476" s="209"/>
      <c r="H1476" s="344"/>
      <c r="I1476" s="344"/>
      <c r="J1476" s="223"/>
      <c r="K1476" s="224"/>
      <c r="L1476" s="225"/>
      <c r="M1476" s="342"/>
      <c r="N1476" s="343"/>
      <c r="O1476" s="223"/>
      <c r="P1476" s="225"/>
      <c r="Q1476" s="223"/>
      <c r="R1476" s="224"/>
      <c r="S1476" s="225"/>
      <c r="T1476" s="223"/>
      <c r="U1476" s="224"/>
      <c r="V1476" s="224"/>
      <c r="W1476" s="224"/>
      <c r="X1476" s="225"/>
      <c r="Y1476" s="219"/>
      <c r="Z1476" s="220"/>
      <c r="AA1476" s="22"/>
      <c r="AB1476" s="11"/>
      <c r="AC1476" s="11" t="str">
        <f t="shared" si="85"/>
        <v/>
      </c>
    </row>
    <row r="1477" spans="5:29" hidden="1" x14ac:dyDescent="0.2">
      <c r="E1477" s="20"/>
      <c r="F1477" s="208"/>
      <c r="G1477" s="209"/>
      <c r="H1477" s="344"/>
      <c r="I1477" s="344"/>
      <c r="J1477" s="223"/>
      <c r="K1477" s="224"/>
      <c r="L1477" s="225"/>
      <c r="M1477" s="266"/>
      <c r="N1477" s="267"/>
      <c r="O1477" s="223"/>
      <c r="P1477" s="225"/>
      <c r="Q1477" s="223"/>
      <c r="R1477" s="224"/>
      <c r="S1477" s="225"/>
      <c r="T1477" s="223"/>
      <c r="U1477" s="224"/>
      <c r="V1477" s="224"/>
      <c r="W1477" s="224"/>
      <c r="X1477" s="225"/>
      <c r="Y1477" s="219"/>
      <c r="Z1477" s="220"/>
      <c r="AA1477" s="22"/>
      <c r="AB1477" s="11"/>
      <c r="AC1477" s="11" t="str">
        <f t="shared" si="85"/>
        <v/>
      </c>
    </row>
    <row r="1478" spans="5:29" hidden="1" x14ac:dyDescent="0.2">
      <c r="E1478" s="20"/>
      <c r="F1478" s="208"/>
      <c r="G1478" s="209"/>
      <c r="H1478" s="344"/>
      <c r="I1478" s="344"/>
      <c r="J1478" s="223"/>
      <c r="K1478" s="224"/>
      <c r="L1478" s="225"/>
      <c r="M1478" s="266"/>
      <c r="N1478" s="267"/>
      <c r="O1478" s="223"/>
      <c r="P1478" s="225"/>
      <c r="Q1478" s="223"/>
      <c r="R1478" s="224"/>
      <c r="S1478" s="225"/>
      <c r="T1478" s="223"/>
      <c r="U1478" s="224"/>
      <c r="V1478" s="224"/>
      <c r="W1478" s="224"/>
      <c r="X1478" s="225"/>
      <c r="Y1478" s="223"/>
      <c r="Z1478" s="232"/>
      <c r="AA1478" s="22"/>
      <c r="AB1478" s="21"/>
      <c r="AC1478" s="11" t="str">
        <f t="shared" si="85"/>
        <v/>
      </c>
    </row>
    <row r="1479" spans="5:29" hidden="1" x14ac:dyDescent="0.2">
      <c r="E1479" s="20"/>
      <c r="F1479" s="208"/>
      <c r="G1479" s="209"/>
      <c r="H1479" s="344"/>
      <c r="I1479" s="344"/>
      <c r="J1479" s="223"/>
      <c r="K1479" s="224"/>
      <c r="L1479" s="225"/>
      <c r="M1479" s="266"/>
      <c r="N1479" s="267"/>
      <c r="O1479" s="223"/>
      <c r="P1479" s="225"/>
      <c r="Q1479" s="223"/>
      <c r="R1479" s="224"/>
      <c r="S1479" s="225"/>
      <c r="T1479" s="223"/>
      <c r="U1479" s="224"/>
      <c r="V1479" s="224"/>
      <c r="W1479" s="224"/>
      <c r="X1479" s="225"/>
      <c r="Y1479" s="223"/>
      <c r="Z1479" s="232"/>
      <c r="AA1479" s="22"/>
      <c r="AB1479" s="21"/>
      <c r="AC1479" s="11" t="str">
        <f t="shared" si="85"/>
        <v/>
      </c>
    </row>
    <row r="1480" spans="5:29" hidden="1" x14ac:dyDescent="0.2">
      <c r="E1480" s="20"/>
      <c r="F1480" s="208"/>
      <c r="G1480" s="209"/>
      <c r="H1480" s="210"/>
      <c r="I1480" s="209"/>
      <c r="J1480" s="223"/>
      <c r="K1480" s="224"/>
      <c r="L1480" s="225"/>
      <c r="M1480" s="266"/>
      <c r="N1480" s="343"/>
      <c r="O1480" s="223"/>
      <c r="P1480" s="225"/>
      <c r="Q1480" s="223"/>
      <c r="R1480" s="224"/>
      <c r="S1480" s="225"/>
      <c r="T1480" s="223"/>
      <c r="U1480" s="224"/>
      <c r="V1480" s="224"/>
      <c r="W1480" s="224"/>
      <c r="X1480" s="225"/>
      <c r="Y1480" s="219"/>
      <c r="Z1480" s="220"/>
      <c r="AA1480" s="22"/>
      <c r="AB1480" s="21"/>
      <c r="AC1480" s="11" t="str">
        <f t="shared" si="85"/>
        <v/>
      </c>
    </row>
    <row r="1481" spans="5:29" hidden="1" x14ac:dyDescent="0.2">
      <c r="E1481" s="20"/>
      <c r="F1481" s="208"/>
      <c r="G1481" s="209"/>
      <c r="H1481" s="210"/>
      <c r="I1481" s="209"/>
      <c r="J1481" s="223"/>
      <c r="K1481" s="224"/>
      <c r="L1481" s="225"/>
      <c r="M1481" s="266"/>
      <c r="N1481" s="267"/>
      <c r="O1481" s="223"/>
      <c r="P1481" s="225"/>
      <c r="Q1481" s="223"/>
      <c r="R1481" s="224"/>
      <c r="S1481" s="225"/>
      <c r="T1481" s="223"/>
      <c r="U1481" s="224"/>
      <c r="V1481" s="224"/>
      <c r="W1481" s="224"/>
      <c r="X1481" s="225"/>
      <c r="Y1481" s="219"/>
      <c r="Z1481" s="220"/>
      <c r="AA1481" s="22"/>
      <c r="AB1481" s="21"/>
      <c r="AC1481" s="11" t="str">
        <f t="shared" si="85"/>
        <v/>
      </c>
    </row>
    <row r="1482" spans="5:29" hidden="1" x14ac:dyDescent="0.2">
      <c r="E1482" s="20"/>
      <c r="F1482" s="208"/>
      <c r="G1482" s="209"/>
      <c r="H1482" s="210"/>
      <c r="I1482" s="209"/>
      <c r="J1482" s="223"/>
      <c r="K1482" s="224"/>
      <c r="L1482" s="225"/>
      <c r="M1482" s="342"/>
      <c r="N1482" s="343"/>
      <c r="O1482" s="223"/>
      <c r="P1482" s="225"/>
      <c r="Q1482" s="223"/>
      <c r="R1482" s="224"/>
      <c r="S1482" s="225"/>
      <c r="T1482" s="223"/>
      <c r="U1482" s="224"/>
      <c r="V1482" s="224"/>
      <c r="W1482" s="224"/>
      <c r="X1482" s="225"/>
      <c r="Y1482" s="219"/>
      <c r="Z1482" s="220"/>
      <c r="AA1482" s="22"/>
      <c r="AB1482" s="21"/>
      <c r="AC1482" s="11" t="str">
        <f t="shared" si="85"/>
        <v/>
      </c>
    </row>
    <row r="1483" spans="5:29" hidden="1" x14ac:dyDescent="0.2">
      <c r="E1483" s="20"/>
      <c r="F1483" s="208"/>
      <c r="G1483" s="209"/>
      <c r="H1483" s="210"/>
      <c r="I1483" s="209"/>
      <c r="J1483" s="223"/>
      <c r="K1483" s="224"/>
      <c r="L1483" s="225"/>
      <c r="M1483" s="266"/>
      <c r="N1483" s="343"/>
      <c r="O1483" s="223"/>
      <c r="P1483" s="225"/>
      <c r="Q1483" s="223"/>
      <c r="R1483" s="224"/>
      <c r="S1483" s="225"/>
      <c r="T1483" s="223"/>
      <c r="U1483" s="224"/>
      <c r="V1483" s="224"/>
      <c r="W1483" s="224"/>
      <c r="X1483" s="225"/>
      <c r="Y1483" s="219"/>
      <c r="Z1483" s="220"/>
      <c r="AA1483" s="22"/>
      <c r="AB1483" s="21"/>
      <c r="AC1483" s="11" t="str">
        <f t="shared" si="85"/>
        <v/>
      </c>
    </row>
    <row r="1484" spans="5:29" hidden="1" x14ac:dyDescent="0.2">
      <c r="E1484" s="20"/>
      <c r="F1484" s="261"/>
      <c r="G1484" s="262"/>
      <c r="H1484" s="344"/>
      <c r="I1484" s="344"/>
      <c r="J1484" s="431"/>
      <c r="K1484" s="431"/>
      <c r="L1484" s="431"/>
      <c r="M1484" s="498"/>
      <c r="N1484" s="498"/>
      <c r="O1484" s="431"/>
      <c r="P1484" s="431"/>
      <c r="Q1484" s="431"/>
      <c r="R1484" s="431"/>
      <c r="S1484" s="431"/>
      <c r="T1484" s="431"/>
      <c r="U1484" s="431"/>
      <c r="V1484" s="431"/>
      <c r="W1484" s="431"/>
      <c r="X1484" s="431"/>
      <c r="Y1484" s="431"/>
      <c r="Z1484" s="432"/>
      <c r="AC1484" s="11" t="str">
        <f t="shared" si="85"/>
        <v/>
      </c>
    </row>
    <row r="1485" spans="5:29" hidden="1" x14ac:dyDescent="0.2">
      <c r="E1485" s="20"/>
      <c r="F1485" s="261"/>
      <c r="G1485" s="262"/>
      <c r="H1485" s="344"/>
      <c r="I1485" s="344"/>
      <c r="J1485" s="431"/>
      <c r="K1485" s="431"/>
      <c r="L1485" s="431"/>
      <c r="M1485" s="498"/>
      <c r="N1485" s="498"/>
      <c r="O1485" s="431"/>
      <c r="P1485" s="431"/>
      <c r="Q1485" s="431"/>
      <c r="R1485" s="431"/>
      <c r="S1485" s="431"/>
      <c r="T1485" s="431"/>
      <c r="U1485" s="431"/>
      <c r="V1485" s="431"/>
      <c r="W1485" s="431"/>
      <c r="X1485" s="431"/>
      <c r="Y1485" s="431"/>
      <c r="Z1485" s="432"/>
      <c r="AC1485" s="11" t="str">
        <f t="shared" si="85"/>
        <v/>
      </c>
    </row>
    <row r="1486" spans="5:29" hidden="1" x14ac:dyDescent="0.2">
      <c r="E1486" s="20"/>
      <c r="F1486" s="261"/>
      <c r="G1486" s="262"/>
      <c r="H1486" s="344"/>
      <c r="I1486" s="344"/>
      <c r="J1486" s="431"/>
      <c r="K1486" s="431"/>
      <c r="L1486" s="431"/>
      <c r="M1486" s="498"/>
      <c r="N1486" s="498"/>
      <c r="O1486" s="431"/>
      <c r="P1486" s="431"/>
      <c r="Q1486" s="431"/>
      <c r="R1486" s="431"/>
      <c r="S1486" s="431"/>
      <c r="T1486" s="431"/>
      <c r="U1486" s="431"/>
      <c r="V1486" s="431"/>
      <c r="W1486" s="431"/>
      <c r="X1486" s="431"/>
      <c r="Y1486" s="431"/>
      <c r="Z1486" s="432"/>
      <c r="AC1486" s="11" t="str">
        <f t="shared" si="85"/>
        <v/>
      </c>
    </row>
    <row r="1487" spans="5:29" hidden="1" x14ac:dyDescent="0.2">
      <c r="E1487" s="20"/>
      <c r="F1487" s="261"/>
      <c r="G1487" s="262"/>
      <c r="H1487" s="344"/>
      <c r="I1487" s="344"/>
      <c r="J1487" s="431"/>
      <c r="K1487" s="431"/>
      <c r="L1487" s="431"/>
      <c r="M1487" s="498"/>
      <c r="N1487" s="498"/>
      <c r="O1487" s="431"/>
      <c r="P1487" s="431"/>
      <c r="Q1487" s="431"/>
      <c r="R1487" s="431"/>
      <c r="S1487" s="431"/>
      <c r="T1487" s="431"/>
      <c r="U1487" s="431"/>
      <c r="V1487" s="431"/>
      <c r="W1487" s="431"/>
      <c r="X1487" s="431"/>
      <c r="Y1487" s="431"/>
      <c r="Z1487" s="432"/>
      <c r="AC1487" s="11" t="str">
        <f t="shared" si="85"/>
        <v/>
      </c>
    </row>
    <row r="1488" spans="5:29" hidden="1" x14ac:dyDescent="0.2">
      <c r="E1488" s="20"/>
      <c r="F1488" s="261"/>
      <c r="G1488" s="262"/>
      <c r="H1488" s="344"/>
      <c r="I1488" s="344"/>
      <c r="J1488" s="431"/>
      <c r="K1488" s="431"/>
      <c r="L1488" s="431"/>
      <c r="M1488" s="498"/>
      <c r="N1488" s="498"/>
      <c r="O1488" s="431"/>
      <c r="P1488" s="431"/>
      <c r="Q1488" s="431"/>
      <c r="R1488" s="431"/>
      <c r="S1488" s="431"/>
      <c r="T1488" s="431"/>
      <c r="U1488" s="431"/>
      <c r="V1488" s="431"/>
      <c r="W1488" s="431"/>
      <c r="X1488" s="431"/>
      <c r="Y1488" s="431"/>
      <c r="Z1488" s="432"/>
      <c r="AC1488" s="11" t="str">
        <f t="shared" si="85"/>
        <v/>
      </c>
    </row>
    <row r="1489" spans="5:29" hidden="1" x14ac:dyDescent="0.2">
      <c r="E1489" s="20"/>
      <c r="F1489" s="261"/>
      <c r="G1489" s="262"/>
      <c r="H1489" s="344"/>
      <c r="I1489" s="344"/>
      <c r="J1489" s="431"/>
      <c r="K1489" s="431"/>
      <c r="L1489" s="431"/>
      <c r="M1489" s="498"/>
      <c r="N1489" s="498"/>
      <c r="O1489" s="431"/>
      <c r="P1489" s="431"/>
      <c r="Q1489" s="431"/>
      <c r="R1489" s="431"/>
      <c r="S1489" s="431"/>
      <c r="T1489" s="431"/>
      <c r="U1489" s="431"/>
      <c r="V1489" s="431"/>
      <c r="W1489" s="431"/>
      <c r="X1489" s="431"/>
      <c r="Y1489" s="431"/>
      <c r="Z1489" s="432"/>
      <c r="AC1489" s="11" t="str">
        <f t="shared" ref="AC1489:AC1513" si="87">CONCATENATE(H1489,AB1489)</f>
        <v/>
      </c>
    </row>
    <row r="1490" spans="5:29" hidden="1" x14ac:dyDescent="0.2">
      <c r="E1490" s="20"/>
      <c r="F1490" s="261"/>
      <c r="G1490" s="262"/>
      <c r="H1490" s="344"/>
      <c r="I1490" s="344"/>
      <c r="J1490" s="431"/>
      <c r="K1490" s="431"/>
      <c r="L1490" s="431"/>
      <c r="M1490" s="498"/>
      <c r="N1490" s="498"/>
      <c r="O1490" s="431"/>
      <c r="P1490" s="431"/>
      <c r="Q1490" s="431"/>
      <c r="R1490" s="431"/>
      <c r="S1490" s="431"/>
      <c r="T1490" s="431"/>
      <c r="U1490" s="431"/>
      <c r="V1490" s="431"/>
      <c r="W1490" s="431"/>
      <c r="X1490" s="431"/>
      <c r="Y1490" s="431"/>
      <c r="Z1490" s="432"/>
      <c r="AC1490" s="11" t="str">
        <f t="shared" si="87"/>
        <v/>
      </c>
    </row>
    <row r="1491" spans="5:29" hidden="1" x14ac:dyDescent="0.2">
      <c r="F1491" s="261"/>
      <c r="G1491" s="262"/>
      <c r="H1491" s="344"/>
      <c r="I1491" s="344"/>
      <c r="J1491" s="431"/>
      <c r="K1491" s="431"/>
      <c r="L1491" s="431"/>
      <c r="M1491" s="498"/>
      <c r="N1491" s="498"/>
      <c r="O1491" s="431"/>
      <c r="P1491" s="431"/>
      <c r="Q1491" s="431">
        <f t="shared" ref="Q1491:Q1498" si="88">J1491-O1491</f>
        <v>0</v>
      </c>
      <c r="R1491" s="431"/>
      <c r="S1491" s="431"/>
      <c r="T1491" s="431"/>
      <c r="U1491" s="431"/>
      <c r="V1491" s="431"/>
      <c r="W1491" s="431"/>
      <c r="X1491" s="431"/>
      <c r="Y1491" s="431"/>
      <c r="Z1491" s="432"/>
      <c r="AC1491" s="11" t="str">
        <f t="shared" si="87"/>
        <v/>
      </c>
    </row>
    <row r="1492" spans="5:29" hidden="1" x14ac:dyDescent="0.2">
      <c r="F1492" s="261"/>
      <c r="G1492" s="262"/>
      <c r="H1492" s="344"/>
      <c r="I1492" s="344"/>
      <c r="J1492" s="431"/>
      <c r="K1492" s="431"/>
      <c r="L1492" s="431"/>
      <c r="M1492" s="498"/>
      <c r="N1492" s="498"/>
      <c r="O1492" s="431"/>
      <c r="P1492" s="431"/>
      <c r="Q1492" s="431">
        <f t="shared" si="88"/>
        <v>0</v>
      </c>
      <c r="R1492" s="431"/>
      <c r="S1492" s="431"/>
      <c r="T1492" s="431"/>
      <c r="U1492" s="431"/>
      <c r="V1492" s="431"/>
      <c r="W1492" s="431"/>
      <c r="X1492" s="431"/>
      <c r="Y1492" s="431"/>
      <c r="Z1492" s="432"/>
      <c r="AC1492" s="11" t="str">
        <f t="shared" si="87"/>
        <v/>
      </c>
    </row>
    <row r="1493" spans="5:29" hidden="1" x14ac:dyDescent="0.2">
      <c r="F1493" s="261"/>
      <c r="G1493" s="262"/>
      <c r="H1493" s="344"/>
      <c r="I1493" s="344"/>
      <c r="J1493" s="431"/>
      <c r="K1493" s="431"/>
      <c r="L1493" s="431"/>
      <c r="M1493" s="498"/>
      <c r="N1493" s="498"/>
      <c r="O1493" s="431"/>
      <c r="P1493" s="431"/>
      <c r="Q1493" s="431">
        <f t="shared" si="88"/>
        <v>0</v>
      </c>
      <c r="R1493" s="431"/>
      <c r="S1493" s="431"/>
      <c r="T1493" s="431"/>
      <c r="U1493" s="431"/>
      <c r="V1493" s="431"/>
      <c r="W1493" s="431"/>
      <c r="X1493" s="431"/>
      <c r="Y1493" s="431"/>
      <c r="Z1493" s="432"/>
      <c r="AC1493" s="11" t="str">
        <f t="shared" si="87"/>
        <v/>
      </c>
    </row>
    <row r="1494" spans="5:29" hidden="1" x14ac:dyDescent="0.2">
      <c r="F1494" s="261"/>
      <c r="G1494" s="262"/>
      <c r="H1494" s="344"/>
      <c r="I1494" s="344"/>
      <c r="J1494" s="431"/>
      <c r="K1494" s="431"/>
      <c r="L1494" s="431"/>
      <c r="M1494" s="498"/>
      <c r="N1494" s="498"/>
      <c r="O1494" s="431"/>
      <c r="P1494" s="431"/>
      <c r="Q1494" s="431">
        <f t="shared" si="88"/>
        <v>0</v>
      </c>
      <c r="R1494" s="431"/>
      <c r="S1494" s="431"/>
      <c r="T1494" s="431"/>
      <c r="U1494" s="431"/>
      <c r="V1494" s="431"/>
      <c r="W1494" s="431"/>
      <c r="X1494" s="431"/>
      <c r="Y1494" s="431"/>
      <c r="Z1494" s="432"/>
      <c r="AC1494" s="11" t="str">
        <f t="shared" si="87"/>
        <v/>
      </c>
    </row>
    <row r="1495" spans="5:29" hidden="1" x14ac:dyDescent="0.2">
      <c r="F1495" s="261"/>
      <c r="G1495" s="262"/>
      <c r="H1495" s="344"/>
      <c r="I1495" s="344"/>
      <c r="J1495" s="431"/>
      <c r="K1495" s="431"/>
      <c r="L1495" s="431"/>
      <c r="M1495" s="498"/>
      <c r="N1495" s="498"/>
      <c r="O1495" s="431"/>
      <c r="P1495" s="431"/>
      <c r="Q1495" s="431">
        <f t="shared" si="88"/>
        <v>0</v>
      </c>
      <c r="R1495" s="431"/>
      <c r="S1495" s="431"/>
      <c r="T1495" s="431"/>
      <c r="U1495" s="431"/>
      <c r="V1495" s="431"/>
      <c r="W1495" s="431"/>
      <c r="X1495" s="431"/>
      <c r="Y1495" s="431"/>
      <c r="Z1495" s="432"/>
      <c r="AC1495" s="11" t="str">
        <f t="shared" si="87"/>
        <v/>
      </c>
    </row>
    <row r="1496" spans="5:29" hidden="1" x14ac:dyDescent="0.2">
      <c r="F1496" s="261"/>
      <c r="G1496" s="262"/>
      <c r="H1496" s="344"/>
      <c r="I1496" s="344"/>
      <c r="J1496" s="431"/>
      <c r="K1496" s="431"/>
      <c r="L1496" s="431"/>
      <c r="M1496" s="498"/>
      <c r="N1496" s="498"/>
      <c r="O1496" s="431"/>
      <c r="P1496" s="431"/>
      <c r="Q1496" s="431">
        <f t="shared" si="88"/>
        <v>0</v>
      </c>
      <c r="R1496" s="431"/>
      <c r="S1496" s="431"/>
      <c r="T1496" s="431"/>
      <c r="U1496" s="431"/>
      <c r="V1496" s="431"/>
      <c r="W1496" s="431"/>
      <c r="X1496" s="431"/>
      <c r="Y1496" s="431"/>
      <c r="Z1496" s="432"/>
      <c r="AC1496" s="11" t="str">
        <f t="shared" si="87"/>
        <v/>
      </c>
    </row>
    <row r="1497" spans="5:29" hidden="1" x14ac:dyDescent="0.2">
      <c r="F1497" s="261"/>
      <c r="G1497" s="262"/>
      <c r="H1497" s="344"/>
      <c r="I1497" s="344"/>
      <c r="J1497" s="431"/>
      <c r="K1497" s="431"/>
      <c r="L1497" s="431"/>
      <c r="M1497" s="498"/>
      <c r="N1497" s="498"/>
      <c r="O1497" s="431"/>
      <c r="P1497" s="431"/>
      <c r="Q1497" s="431">
        <f t="shared" si="88"/>
        <v>0</v>
      </c>
      <c r="R1497" s="431"/>
      <c r="S1497" s="431"/>
      <c r="T1497" s="431"/>
      <c r="U1497" s="431"/>
      <c r="V1497" s="431"/>
      <c r="W1497" s="431"/>
      <c r="X1497" s="431"/>
      <c r="Y1497" s="431"/>
      <c r="Z1497" s="432"/>
      <c r="AC1497" s="11" t="str">
        <f t="shared" si="87"/>
        <v/>
      </c>
    </row>
    <row r="1498" spans="5:29" hidden="1" x14ac:dyDescent="0.2">
      <c r="F1498" s="261"/>
      <c r="G1498" s="262"/>
      <c r="H1498" s="344"/>
      <c r="I1498" s="344"/>
      <c r="J1498" s="431"/>
      <c r="K1498" s="431"/>
      <c r="L1498" s="431"/>
      <c r="M1498" s="498"/>
      <c r="N1498" s="498"/>
      <c r="O1498" s="431"/>
      <c r="P1498" s="431"/>
      <c r="Q1498" s="431">
        <f t="shared" si="88"/>
        <v>0</v>
      </c>
      <c r="R1498" s="431"/>
      <c r="S1498" s="431"/>
      <c r="T1498" s="431"/>
      <c r="U1498" s="431"/>
      <c r="V1498" s="431"/>
      <c r="W1498" s="431"/>
      <c r="X1498" s="431"/>
      <c r="Y1498" s="431"/>
      <c r="Z1498" s="432"/>
      <c r="AC1498" s="11" t="str">
        <f t="shared" si="87"/>
        <v/>
      </c>
    </row>
    <row r="1499" spans="5:29" hidden="1" x14ac:dyDescent="0.2">
      <c r="AC1499" s="11" t="str">
        <f t="shared" si="87"/>
        <v/>
      </c>
    </row>
    <row r="1500" spans="5:29" hidden="1" x14ac:dyDescent="0.2">
      <c r="AC1500" s="11" t="str">
        <f t="shared" si="87"/>
        <v/>
      </c>
    </row>
    <row r="1501" spans="5:29" hidden="1" x14ac:dyDescent="0.2">
      <c r="J1501" s="500">
        <f>SUM(J593:L1500)</f>
        <v>64357408</v>
      </c>
      <c r="K1501" s="501"/>
      <c r="L1501" s="501"/>
      <c r="AC1501" s="11" t="str">
        <f t="shared" si="87"/>
        <v/>
      </c>
    </row>
    <row r="1502" spans="5:29" hidden="1" x14ac:dyDescent="0.2">
      <c r="AC1502" s="11" t="str">
        <f t="shared" si="87"/>
        <v/>
      </c>
    </row>
    <row r="1503" spans="5:29" hidden="1" x14ac:dyDescent="0.2">
      <c r="AC1503" s="11" t="str">
        <f t="shared" si="87"/>
        <v/>
      </c>
    </row>
    <row r="1504" spans="5:29" hidden="1" x14ac:dyDescent="0.2">
      <c r="AC1504" s="11" t="str">
        <f t="shared" si="87"/>
        <v/>
      </c>
    </row>
    <row r="1505" spans="29:29" customFormat="1" hidden="1" x14ac:dyDescent="0.2">
      <c r="AC1505" s="11" t="str">
        <f t="shared" si="87"/>
        <v/>
      </c>
    </row>
    <row r="1506" spans="29:29" customFormat="1" hidden="1" x14ac:dyDescent="0.2">
      <c r="AC1506" s="11" t="str">
        <f t="shared" si="87"/>
        <v/>
      </c>
    </row>
    <row r="1507" spans="29:29" customFormat="1" hidden="1" x14ac:dyDescent="0.2">
      <c r="AC1507" s="11" t="str">
        <f t="shared" si="87"/>
        <v/>
      </c>
    </row>
    <row r="1508" spans="29:29" customFormat="1" hidden="1" x14ac:dyDescent="0.2">
      <c r="AC1508" s="11" t="str">
        <f t="shared" si="87"/>
        <v/>
      </c>
    </row>
    <row r="1509" spans="29:29" customFormat="1" hidden="1" x14ac:dyDescent="0.2">
      <c r="AC1509" s="11" t="str">
        <f t="shared" si="87"/>
        <v/>
      </c>
    </row>
    <row r="1510" spans="29:29" customFormat="1" hidden="1" x14ac:dyDescent="0.2">
      <c r="AC1510" s="11" t="str">
        <f t="shared" si="87"/>
        <v/>
      </c>
    </row>
    <row r="1511" spans="29:29" customFormat="1" hidden="1" x14ac:dyDescent="0.2">
      <c r="AC1511" s="11" t="str">
        <f t="shared" si="87"/>
        <v/>
      </c>
    </row>
    <row r="1512" spans="29:29" customFormat="1" hidden="1" x14ac:dyDescent="0.2">
      <c r="AC1512" s="11" t="str">
        <f t="shared" si="87"/>
        <v/>
      </c>
    </row>
    <row r="1513" spans="29:29" customFormat="1" hidden="1" x14ac:dyDescent="0.2">
      <c r="AC1513" s="11" t="str">
        <f t="shared" si="87"/>
        <v/>
      </c>
    </row>
    <row r="1524" spans="30:36" x14ac:dyDescent="0.2">
      <c r="AD1524" s="15" t="s">
        <v>55</v>
      </c>
      <c r="AE1524" t="s">
        <v>49</v>
      </c>
    </row>
    <row r="1526" spans="30:36" x14ac:dyDescent="0.2">
      <c r="AH1526" s="16">
        <f>+AW1496</f>
        <v>0</v>
      </c>
      <c r="AI1526" t="s">
        <v>56</v>
      </c>
      <c r="AJ1526" t="s">
        <v>50</v>
      </c>
    </row>
    <row r="1529" spans="30:36" x14ac:dyDescent="0.2">
      <c r="AD1529" s="15" t="s">
        <v>57</v>
      </c>
      <c r="AE1529" t="s">
        <v>51</v>
      </c>
    </row>
    <row r="1530" spans="30:36" x14ac:dyDescent="0.2">
      <c r="AH1530" s="16">
        <f>+AV1495</f>
        <v>0</v>
      </c>
      <c r="AI1530" t="s">
        <v>58</v>
      </c>
      <c r="AJ1530" t="s">
        <v>50</v>
      </c>
    </row>
    <row r="1533" spans="30:36" x14ac:dyDescent="0.2">
      <c r="AE1533" t="s">
        <v>52</v>
      </c>
    </row>
    <row r="1534" spans="30:36" x14ac:dyDescent="0.2">
      <c r="AE1534" t="s">
        <v>53</v>
      </c>
    </row>
    <row r="1536" spans="30:36" x14ac:dyDescent="0.2">
      <c r="AE1536" t="s">
        <v>61</v>
      </c>
      <c r="AH1536" s="16">
        <f>+AH1530</f>
        <v>0</v>
      </c>
      <c r="AI1536" t="s">
        <v>65</v>
      </c>
    </row>
    <row r="1537" spans="31:36" x14ac:dyDescent="0.2">
      <c r="AE1537" t="s">
        <v>66</v>
      </c>
      <c r="AH1537" s="16"/>
    </row>
    <row r="1538" spans="31:36" x14ac:dyDescent="0.2">
      <c r="AF1538" s="16">
        <f>+AH1530</f>
        <v>0</v>
      </c>
      <c r="AG1538" t="s">
        <v>62</v>
      </c>
      <c r="AH1538" s="17">
        <v>90244</v>
      </c>
      <c r="AI1538" s="6" t="s">
        <v>42</v>
      </c>
      <c r="AJ1538" s="18">
        <f>+AF1538-AH1538</f>
        <v>-90244</v>
      </c>
    </row>
    <row r="1539" spans="31:36" x14ac:dyDescent="0.2">
      <c r="AH1539" s="16"/>
    </row>
    <row r="1540" spans="31:36" x14ac:dyDescent="0.2">
      <c r="AE1540" t="s">
        <v>63</v>
      </c>
    </row>
    <row r="1541" spans="31:36" x14ac:dyDescent="0.2">
      <c r="AE1541" t="s">
        <v>64</v>
      </c>
    </row>
    <row r="1544" spans="31:36" ht="13.5" thickBot="1" x14ac:dyDescent="0.25">
      <c r="AE1544" s="6" t="s">
        <v>59</v>
      </c>
      <c r="AF1544" s="7" t="s">
        <v>54</v>
      </c>
      <c r="AG1544" s="499">
        <f>SUM(AH1526,AJ1538)</f>
        <v>-90244</v>
      </c>
      <c r="AH1544" s="499"/>
    </row>
    <row r="1545" spans="31:36" ht="13.5" thickTop="1" x14ac:dyDescent="0.2"/>
  </sheetData>
  <autoFilter ref="F3:AC1513" xr:uid="{00000000-0009-0000-0000-000000000000}">
    <filterColumn colId="0" showButton="0"/>
    <filterColumn colId="2" showButton="0"/>
    <filterColumn colId="4" showButton="0"/>
    <filterColumn colId="5" showButton="0"/>
    <filterColumn colId="7" showButton="0"/>
    <filterColumn colId="9" showButton="0"/>
    <filterColumn colId="11" showButton="0"/>
    <filterColumn colId="12" showButton="0"/>
    <filterColumn colId="14" showButton="0"/>
    <filterColumn colId="15" showButton="0"/>
    <filterColumn colId="16" showButton="0"/>
    <filterColumn colId="17" showButton="0"/>
    <filterColumn colId="19" showButton="0"/>
    <filterColumn colId="22">
      <filters>
        <filter val="ｺﾗﾎﾞ関ﾌｨﾙ"/>
      </filters>
    </filterColumn>
  </autoFilter>
  <mergeCells count="11791">
    <mergeCell ref="AG1544:AH1544"/>
    <mergeCell ref="T1498:X1498"/>
    <mergeCell ref="Y1498:Z1498"/>
    <mergeCell ref="J1501:L1501"/>
    <mergeCell ref="F1498:G1498"/>
    <mergeCell ref="H1498:I1498"/>
    <mergeCell ref="J1498:L1498"/>
    <mergeCell ref="M1498:N1498"/>
    <mergeCell ref="O1498:P1498"/>
    <mergeCell ref="Q1498:S1498"/>
    <mergeCell ref="T1496:X1496"/>
    <mergeCell ref="Y1496:Z1496"/>
    <mergeCell ref="F1497:G1497"/>
    <mergeCell ref="H1497:I1497"/>
    <mergeCell ref="J1497:L1497"/>
    <mergeCell ref="M1497:N1497"/>
    <mergeCell ref="O1497:P1497"/>
    <mergeCell ref="Q1497:S1497"/>
    <mergeCell ref="T1497:X1497"/>
    <mergeCell ref="Y1497:Z1497"/>
    <mergeCell ref="F1496:G1496"/>
    <mergeCell ref="H1496:I1496"/>
    <mergeCell ref="J1496:L1496"/>
    <mergeCell ref="M1496:N1496"/>
    <mergeCell ref="O1496:P1496"/>
    <mergeCell ref="Q1496:S1496"/>
    <mergeCell ref="T1494:X1494"/>
    <mergeCell ref="Y1494:Z1494"/>
    <mergeCell ref="F1495:G1495"/>
    <mergeCell ref="H1495:I1495"/>
    <mergeCell ref="J1495:L1495"/>
    <mergeCell ref="M1495:N1495"/>
    <mergeCell ref="O1495:P1495"/>
    <mergeCell ref="Q1495:S1495"/>
    <mergeCell ref="T1495:X1495"/>
    <mergeCell ref="Y1495:Z1495"/>
    <mergeCell ref="F1494:G1494"/>
    <mergeCell ref="H1494:I1494"/>
    <mergeCell ref="J1494:L1494"/>
    <mergeCell ref="M1494:N1494"/>
    <mergeCell ref="O1494:P1494"/>
    <mergeCell ref="Q1494:S1494"/>
    <mergeCell ref="T1492:X1492"/>
    <mergeCell ref="Y1492:Z1492"/>
    <mergeCell ref="F1493:G1493"/>
    <mergeCell ref="H1493:I1493"/>
    <mergeCell ref="J1493:L1493"/>
    <mergeCell ref="M1493:N1493"/>
    <mergeCell ref="O1493:P1493"/>
    <mergeCell ref="Q1493:S1493"/>
    <mergeCell ref="T1493:X1493"/>
    <mergeCell ref="Y1493:Z1493"/>
    <mergeCell ref="F1492:G1492"/>
    <mergeCell ref="H1492:I1492"/>
    <mergeCell ref="J1492:L1492"/>
    <mergeCell ref="M1492:N1492"/>
    <mergeCell ref="O1492:P1492"/>
    <mergeCell ref="Q1492:S1492"/>
    <mergeCell ref="T1490:X1490"/>
    <mergeCell ref="Y1490:Z1490"/>
    <mergeCell ref="F1491:G1491"/>
    <mergeCell ref="H1491:I1491"/>
    <mergeCell ref="J1491:L1491"/>
    <mergeCell ref="M1491:N1491"/>
    <mergeCell ref="O1491:P1491"/>
    <mergeCell ref="Q1491:S1491"/>
    <mergeCell ref="T1491:X1491"/>
    <mergeCell ref="Y1491:Z1491"/>
    <mergeCell ref="F1490:G1490"/>
    <mergeCell ref="H1490:I1490"/>
    <mergeCell ref="J1490:L1490"/>
    <mergeCell ref="M1490:N1490"/>
    <mergeCell ref="O1490:P1490"/>
    <mergeCell ref="Q1490:S1490"/>
    <mergeCell ref="T1488:X1488"/>
    <mergeCell ref="Y1488:Z1488"/>
    <mergeCell ref="F1489:G1489"/>
    <mergeCell ref="H1489:I1489"/>
    <mergeCell ref="J1489:L1489"/>
    <mergeCell ref="M1489:N1489"/>
    <mergeCell ref="O1489:P1489"/>
    <mergeCell ref="Q1489:S1489"/>
    <mergeCell ref="T1489:X1489"/>
    <mergeCell ref="Y1489:Z1489"/>
    <mergeCell ref="F1488:G1488"/>
    <mergeCell ref="H1488:I1488"/>
    <mergeCell ref="J1488:L1488"/>
    <mergeCell ref="M1488:N1488"/>
    <mergeCell ref="O1488:P1488"/>
    <mergeCell ref="Q1488:S1488"/>
    <mergeCell ref="T1486:X1486"/>
    <mergeCell ref="Y1486:Z1486"/>
    <mergeCell ref="F1487:G1487"/>
    <mergeCell ref="H1487:I1487"/>
    <mergeCell ref="J1487:L1487"/>
    <mergeCell ref="M1487:N1487"/>
    <mergeCell ref="O1487:P1487"/>
    <mergeCell ref="Q1487:S1487"/>
    <mergeCell ref="T1487:X1487"/>
    <mergeCell ref="Y1487:Z1487"/>
    <mergeCell ref="F1486:G1486"/>
    <mergeCell ref="H1486:I1486"/>
    <mergeCell ref="J1486:L1486"/>
    <mergeCell ref="M1486:N1486"/>
    <mergeCell ref="O1486:P1486"/>
    <mergeCell ref="Q1486:S1486"/>
    <mergeCell ref="T1484:X1484"/>
    <mergeCell ref="Y1484:Z1484"/>
    <mergeCell ref="F1485:G1485"/>
    <mergeCell ref="H1485:I1485"/>
    <mergeCell ref="J1485:L1485"/>
    <mergeCell ref="M1485:N1485"/>
    <mergeCell ref="O1485:P1485"/>
    <mergeCell ref="Q1485:S1485"/>
    <mergeCell ref="T1485:X1485"/>
    <mergeCell ref="Y1485:Z1485"/>
    <mergeCell ref="F1484:G1484"/>
    <mergeCell ref="H1484:I1484"/>
    <mergeCell ref="J1484:L1484"/>
    <mergeCell ref="M1484:N1484"/>
    <mergeCell ref="O1484:P1484"/>
    <mergeCell ref="Q1484:S1484"/>
    <mergeCell ref="T1482:X1482"/>
    <mergeCell ref="Y1482:Z1482"/>
    <mergeCell ref="F1483:G1483"/>
    <mergeCell ref="H1483:I1483"/>
    <mergeCell ref="J1483:L1483"/>
    <mergeCell ref="M1483:N1483"/>
    <mergeCell ref="O1483:P1483"/>
    <mergeCell ref="Q1483:S1483"/>
    <mergeCell ref="T1483:X1483"/>
    <mergeCell ref="Y1483:Z1483"/>
    <mergeCell ref="F1482:G1482"/>
    <mergeCell ref="H1482:I1482"/>
    <mergeCell ref="J1482:L1482"/>
    <mergeCell ref="M1482:N1482"/>
    <mergeCell ref="O1482:P1482"/>
    <mergeCell ref="Q1482:S1482"/>
    <mergeCell ref="T1480:X1480"/>
    <mergeCell ref="Y1480:Z1480"/>
    <mergeCell ref="F1481:G1481"/>
    <mergeCell ref="H1481:I1481"/>
    <mergeCell ref="J1481:L1481"/>
    <mergeCell ref="M1481:N1481"/>
    <mergeCell ref="O1481:P1481"/>
    <mergeCell ref="Q1481:S1481"/>
    <mergeCell ref="T1481:X1481"/>
    <mergeCell ref="Y1481:Z1481"/>
    <mergeCell ref="F1480:G1480"/>
    <mergeCell ref="H1480:I1480"/>
    <mergeCell ref="J1480:L1480"/>
    <mergeCell ref="M1480:N1480"/>
    <mergeCell ref="O1480:P1480"/>
    <mergeCell ref="Q1480:S1480"/>
    <mergeCell ref="T1478:X1478"/>
    <mergeCell ref="Y1478:Z1478"/>
    <mergeCell ref="F1479:G1479"/>
    <mergeCell ref="H1479:I1479"/>
    <mergeCell ref="J1479:L1479"/>
    <mergeCell ref="M1479:N1479"/>
    <mergeCell ref="O1479:P1479"/>
    <mergeCell ref="Q1479:S1479"/>
    <mergeCell ref="T1479:X1479"/>
    <mergeCell ref="Y1479:Z1479"/>
    <mergeCell ref="F1478:G1478"/>
    <mergeCell ref="H1478:I1478"/>
    <mergeCell ref="J1478:L1478"/>
    <mergeCell ref="M1478:N1478"/>
    <mergeCell ref="O1478:P1478"/>
    <mergeCell ref="Q1478:S1478"/>
    <mergeCell ref="T1476:X1476"/>
    <mergeCell ref="Y1476:Z1476"/>
    <mergeCell ref="F1477:G1477"/>
    <mergeCell ref="H1477:I1477"/>
    <mergeCell ref="J1477:L1477"/>
    <mergeCell ref="M1477:N1477"/>
    <mergeCell ref="O1477:P1477"/>
    <mergeCell ref="Q1477:S1477"/>
    <mergeCell ref="T1477:X1477"/>
    <mergeCell ref="Y1477:Z1477"/>
    <mergeCell ref="F1476:G1476"/>
    <mergeCell ref="H1476:I1476"/>
    <mergeCell ref="J1476:L1476"/>
    <mergeCell ref="M1476:N1476"/>
    <mergeCell ref="O1476:P1476"/>
    <mergeCell ref="Q1476:S1476"/>
    <mergeCell ref="T1474:X1474"/>
    <mergeCell ref="Y1474:Z1474"/>
    <mergeCell ref="F1475:G1475"/>
    <mergeCell ref="H1475:I1475"/>
    <mergeCell ref="J1475:L1475"/>
    <mergeCell ref="M1475:N1475"/>
    <mergeCell ref="O1475:P1475"/>
    <mergeCell ref="Q1475:S1475"/>
    <mergeCell ref="T1475:X1475"/>
    <mergeCell ref="Y1475:Z1475"/>
    <mergeCell ref="F1474:G1474"/>
    <mergeCell ref="H1474:I1474"/>
    <mergeCell ref="J1474:L1474"/>
    <mergeCell ref="M1474:N1474"/>
    <mergeCell ref="O1474:P1474"/>
    <mergeCell ref="Q1474:S1474"/>
    <mergeCell ref="T1472:X1472"/>
    <mergeCell ref="Y1472:Z1472"/>
    <mergeCell ref="F1473:G1473"/>
    <mergeCell ref="H1473:I1473"/>
    <mergeCell ref="J1473:L1473"/>
    <mergeCell ref="M1473:N1473"/>
    <mergeCell ref="O1473:P1473"/>
    <mergeCell ref="Q1473:S1473"/>
    <mergeCell ref="T1473:X1473"/>
    <mergeCell ref="Y1473:Z1473"/>
    <mergeCell ref="F1472:G1472"/>
    <mergeCell ref="H1472:I1472"/>
    <mergeCell ref="J1472:L1472"/>
    <mergeCell ref="M1472:N1472"/>
    <mergeCell ref="O1472:P1472"/>
    <mergeCell ref="Q1472:S1472"/>
    <mergeCell ref="T1470:X1470"/>
    <mergeCell ref="Y1470:Z1470"/>
    <mergeCell ref="F1471:G1471"/>
    <mergeCell ref="H1471:I1471"/>
    <mergeCell ref="J1471:L1471"/>
    <mergeCell ref="M1471:N1471"/>
    <mergeCell ref="O1471:P1471"/>
    <mergeCell ref="Q1471:S1471"/>
    <mergeCell ref="T1471:X1471"/>
    <mergeCell ref="Y1471:Z1471"/>
    <mergeCell ref="F1470:G1470"/>
    <mergeCell ref="H1470:I1470"/>
    <mergeCell ref="J1470:L1470"/>
    <mergeCell ref="M1470:N1470"/>
    <mergeCell ref="O1470:P1470"/>
    <mergeCell ref="Q1470:S1470"/>
    <mergeCell ref="T1468:X1468"/>
    <mergeCell ref="Y1468:Z1468"/>
    <mergeCell ref="F1469:G1469"/>
    <mergeCell ref="H1469:I1469"/>
    <mergeCell ref="J1469:L1469"/>
    <mergeCell ref="M1469:N1469"/>
    <mergeCell ref="O1469:P1469"/>
    <mergeCell ref="Q1469:S1469"/>
    <mergeCell ref="T1469:X1469"/>
    <mergeCell ref="Y1469:Z1469"/>
    <mergeCell ref="F1468:G1468"/>
    <mergeCell ref="H1468:I1468"/>
    <mergeCell ref="J1468:L1468"/>
    <mergeCell ref="M1468:N1468"/>
    <mergeCell ref="O1468:P1468"/>
    <mergeCell ref="Q1468:S1468"/>
    <mergeCell ref="T1466:X1466"/>
    <mergeCell ref="Y1466:Z1466"/>
    <mergeCell ref="F1467:G1467"/>
    <mergeCell ref="H1467:I1467"/>
    <mergeCell ref="J1467:L1467"/>
    <mergeCell ref="M1467:N1467"/>
    <mergeCell ref="O1467:P1467"/>
    <mergeCell ref="Q1467:S1467"/>
    <mergeCell ref="T1467:X1467"/>
    <mergeCell ref="Y1467:Z1467"/>
    <mergeCell ref="F1466:G1466"/>
    <mergeCell ref="H1466:I1466"/>
    <mergeCell ref="J1466:L1466"/>
    <mergeCell ref="M1466:N1466"/>
    <mergeCell ref="O1466:P1466"/>
    <mergeCell ref="Q1466:S1466"/>
    <mergeCell ref="T1464:X1464"/>
    <mergeCell ref="Y1464:Z1464"/>
    <mergeCell ref="F1465:G1465"/>
    <mergeCell ref="H1465:I1465"/>
    <mergeCell ref="J1465:L1465"/>
    <mergeCell ref="M1465:N1465"/>
    <mergeCell ref="O1465:P1465"/>
    <mergeCell ref="Q1465:S1465"/>
    <mergeCell ref="T1465:X1465"/>
    <mergeCell ref="Y1465:Z1465"/>
    <mergeCell ref="F1464:G1464"/>
    <mergeCell ref="H1464:I1464"/>
    <mergeCell ref="J1464:L1464"/>
    <mergeCell ref="M1464:N1464"/>
    <mergeCell ref="O1464:P1464"/>
    <mergeCell ref="Q1464:S1464"/>
    <mergeCell ref="T1462:X1462"/>
    <mergeCell ref="Y1462:Z1462"/>
    <mergeCell ref="F1463:G1463"/>
    <mergeCell ref="H1463:I1463"/>
    <mergeCell ref="J1463:L1463"/>
    <mergeCell ref="M1463:N1463"/>
    <mergeCell ref="O1463:P1463"/>
    <mergeCell ref="Q1463:S1463"/>
    <mergeCell ref="T1463:X1463"/>
    <mergeCell ref="Y1463:Z1463"/>
    <mergeCell ref="F1462:G1462"/>
    <mergeCell ref="H1462:I1462"/>
    <mergeCell ref="J1462:L1462"/>
    <mergeCell ref="M1462:N1462"/>
    <mergeCell ref="O1462:P1462"/>
    <mergeCell ref="Q1462:S1462"/>
    <mergeCell ref="T1460:X1460"/>
    <mergeCell ref="Y1460:Z1460"/>
    <mergeCell ref="F1461:G1461"/>
    <mergeCell ref="H1461:I1461"/>
    <mergeCell ref="J1461:L1461"/>
    <mergeCell ref="M1461:N1461"/>
    <mergeCell ref="O1461:P1461"/>
    <mergeCell ref="Q1461:S1461"/>
    <mergeCell ref="T1461:X1461"/>
    <mergeCell ref="Y1461:Z1461"/>
    <mergeCell ref="F1460:G1460"/>
    <mergeCell ref="H1460:I1460"/>
    <mergeCell ref="J1460:L1460"/>
    <mergeCell ref="M1460:N1460"/>
    <mergeCell ref="O1460:P1460"/>
    <mergeCell ref="Q1460:S1460"/>
    <mergeCell ref="T1458:X1458"/>
    <mergeCell ref="Y1458:Z1458"/>
    <mergeCell ref="F1459:G1459"/>
    <mergeCell ref="H1459:I1459"/>
    <mergeCell ref="J1459:L1459"/>
    <mergeCell ref="M1459:N1459"/>
    <mergeCell ref="O1459:P1459"/>
    <mergeCell ref="Q1459:S1459"/>
    <mergeCell ref="T1459:X1459"/>
    <mergeCell ref="Y1459:Z1459"/>
    <mergeCell ref="F1458:G1458"/>
    <mergeCell ref="H1458:I1458"/>
    <mergeCell ref="J1458:L1458"/>
    <mergeCell ref="M1458:N1458"/>
    <mergeCell ref="O1458:P1458"/>
    <mergeCell ref="Q1458:S1458"/>
    <mergeCell ref="T1456:X1456"/>
    <mergeCell ref="Y1456:Z1456"/>
    <mergeCell ref="F1457:G1457"/>
    <mergeCell ref="H1457:I1457"/>
    <mergeCell ref="J1457:L1457"/>
    <mergeCell ref="M1457:N1457"/>
    <mergeCell ref="O1457:P1457"/>
    <mergeCell ref="Q1457:S1457"/>
    <mergeCell ref="T1457:X1457"/>
    <mergeCell ref="Y1457:Z1457"/>
    <mergeCell ref="F1456:G1456"/>
    <mergeCell ref="H1456:I1456"/>
    <mergeCell ref="J1456:L1456"/>
    <mergeCell ref="M1456:N1456"/>
    <mergeCell ref="O1456:P1456"/>
    <mergeCell ref="Q1456:S1456"/>
    <mergeCell ref="T1454:X1454"/>
    <mergeCell ref="Y1454:Z1454"/>
    <mergeCell ref="F1455:G1455"/>
    <mergeCell ref="H1455:I1455"/>
    <mergeCell ref="J1455:L1455"/>
    <mergeCell ref="M1455:N1455"/>
    <mergeCell ref="O1455:P1455"/>
    <mergeCell ref="Q1455:S1455"/>
    <mergeCell ref="T1455:X1455"/>
    <mergeCell ref="Y1455:Z1455"/>
    <mergeCell ref="F1454:G1454"/>
    <mergeCell ref="H1454:I1454"/>
    <mergeCell ref="J1454:L1454"/>
    <mergeCell ref="M1454:N1454"/>
    <mergeCell ref="O1454:P1454"/>
    <mergeCell ref="Q1454:S1454"/>
    <mergeCell ref="T1452:X1452"/>
    <mergeCell ref="Y1452:Z1452"/>
    <mergeCell ref="F1453:G1453"/>
    <mergeCell ref="H1453:I1453"/>
    <mergeCell ref="J1453:L1453"/>
    <mergeCell ref="M1453:N1453"/>
    <mergeCell ref="O1453:P1453"/>
    <mergeCell ref="Q1453:S1453"/>
    <mergeCell ref="T1453:X1453"/>
    <mergeCell ref="Y1453:Z1453"/>
    <mergeCell ref="F1452:G1452"/>
    <mergeCell ref="H1452:I1452"/>
    <mergeCell ref="J1452:L1452"/>
    <mergeCell ref="M1452:N1452"/>
    <mergeCell ref="O1452:P1452"/>
    <mergeCell ref="Q1452:S1452"/>
    <mergeCell ref="T1450:X1450"/>
    <mergeCell ref="Y1450:Z1450"/>
    <mergeCell ref="F1451:G1451"/>
    <mergeCell ref="H1451:I1451"/>
    <mergeCell ref="J1451:L1451"/>
    <mergeCell ref="M1451:N1451"/>
    <mergeCell ref="O1451:P1451"/>
    <mergeCell ref="Q1451:S1451"/>
    <mergeCell ref="T1451:X1451"/>
    <mergeCell ref="Y1451:Z1451"/>
    <mergeCell ref="F1450:G1450"/>
    <mergeCell ref="H1450:I1450"/>
    <mergeCell ref="J1450:L1450"/>
    <mergeCell ref="M1450:N1450"/>
    <mergeCell ref="O1450:P1450"/>
    <mergeCell ref="Q1450:S1450"/>
    <mergeCell ref="T1448:X1448"/>
    <mergeCell ref="Y1448:Z1448"/>
    <mergeCell ref="F1449:G1449"/>
    <mergeCell ref="H1449:I1449"/>
    <mergeCell ref="J1449:L1449"/>
    <mergeCell ref="M1449:N1449"/>
    <mergeCell ref="O1449:P1449"/>
    <mergeCell ref="Q1449:S1449"/>
    <mergeCell ref="T1449:X1449"/>
    <mergeCell ref="Y1449:Z1449"/>
    <mergeCell ref="F1448:G1448"/>
    <mergeCell ref="H1448:I1448"/>
    <mergeCell ref="J1448:L1448"/>
    <mergeCell ref="M1448:N1448"/>
    <mergeCell ref="O1448:P1448"/>
    <mergeCell ref="Q1448:S1448"/>
    <mergeCell ref="T1446:X1446"/>
    <mergeCell ref="Y1446:Z1446"/>
    <mergeCell ref="F1447:G1447"/>
    <mergeCell ref="H1447:I1447"/>
    <mergeCell ref="J1447:L1447"/>
    <mergeCell ref="M1447:N1447"/>
    <mergeCell ref="O1447:P1447"/>
    <mergeCell ref="Q1447:S1447"/>
    <mergeCell ref="T1447:X1447"/>
    <mergeCell ref="Y1447:Z1447"/>
    <mergeCell ref="F1446:G1446"/>
    <mergeCell ref="H1446:I1446"/>
    <mergeCell ref="J1446:L1446"/>
    <mergeCell ref="M1446:N1446"/>
    <mergeCell ref="O1446:P1446"/>
    <mergeCell ref="Q1446:S1446"/>
    <mergeCell ref="T1444:X1444"/>
    <mergeCell ref="Y1444:Z1444"/>
    <mergeCell ref="F1445:G1445"/>
    <mergeCell ref="H1445:I1445"/>
    <mergeCell ref="J1445:L1445"/>
    <mergeCell ref="M1445:N1445"/>
    <mergeCell ref="O1445:P1445"/>
    <mergeCell ref="Q1445:S1445"/>
    <mergeCell ref="T1445:X1445"/>
    <mergeCell ref="Y1445:Z1445"/>
    <mergeCell ref="F1444:G1444"/>
    <mergeCell ref="H1444:I1444"/>
    <mergeCell ref="J1444:L1444"/>
    <mergeCell ref="M1444:N1444"/>
    <mergeCell ref="O1444:P1444"/>
    <mergeCell ref="Q1444:S1444"/>
    <mergeCell ref="T1442:X1442"/>
    <mergeCell ref="Y1442:Z1442"/>
    <mergeCell ref="F1443:G1443"/>
    <mergeCell ref="H1443:I1443"/>
    <mergeCell ref="J1443:L1443"/>
    <mergeCell ref="M1443:N1443"/>
    <mergeCell ref="O1443:P1443"/>
    <mergeCell ref="Q1443:S1443"/>
    <mergeCell ref="T1443:X1443"/>
    <mergeCell ref="Y1443:Z1443"/>
    <mergeCell ref="F1442:G1442"/>
    <mergeCell ref="H1442:I1442"/>
    <mergeCell ref="J1442:L1442"/>
    <mergeCell ref="M1442:N1442"/>
    <mergeCell ref="O1442:P1442"/>
    <mergeCell ref="Q1442:S1442"/>
    <mergeCell ref="T1440:X1440"/>
    <mergeCell ref="Y1440:Z1440"/>
    <mergeCell ref="F1441:G1441"/>
    <mergeCell ref="H1441:I1441"/>
    <mergeCell ref="J1441:L1441"/>
    <mergeCell ref="M1441:N1441"/>
    <mergeCell ref="O1441:P1441"/>
    <mergeCell ref="Q1441:S1441"/>
    <mergeCell ref="T1441:X1441"/>
    <mergeCell ref="Y1441:Z1441"/>
    <mergeCell ref="F1440:G1440"/>
    <mergeCell ref="H1440:I1440"/>
    <mergeCell ref="J1440:L1440"/>
    <mergeCell ref="M1440:N1440"/>
    <mergeCell ref="O1440:P1440"/>
    <mergeCell ref="Q1440:S1440"/>
    <mergeCell ref="T1438:X1438"/>
    <mergeCell ref="Y1438:Z1438"/>
    <mergeCell ref="F1439:G1439"/>
    <mergeCell ref="H1439:I1439"/>
    <mergeCell ref="J1439:L1439"/>
    <mergeCell ref="M1439:N1439"/>
    <mergeCell ref="O1439:P1439"/>
    <mergeCell ref="Q1439:S1439"/>
    <mergeCell ref="T1439:X1439"/>
    <mergeCell ref="Y1439:Z1439"/>
    <mergeCell ref="F1438:G1438"/>
    <mergeCell ref="H1438:I1438"/>
    <mergeCell ref="J1438:L1438"/>
    <mergeCell ref="M1438:N1438"/>
    <mergeCell ref="O1438:P1438"/>
    <mergeCell ref="Q1438:S1438"/>
    <mergeCell ref="T1436:X1436"/>
    <mergeCell ref="Y1436:Z1436"/>
    <mergeCell ref="F1437:G1437"/>
    <mergeCell ref="H1437:I1437"/>
    <mergeCell ref="J1437:L1437"/>
    <mergeCell ref="M1437:N1437"/>
    <mergeCell ref="O1437:P1437"/>
    <mergeCell ref="Q1437:S1437"/>
    <mergeCell ref="T1437:X1437"/>
    <mergeCell ref="Y1437:Z1437"/>
    <mergeCell ref="F1436:G1436"/>
    <mergeCell ref="H1436:I1436"/>
    <mergeCell ref="J1436:L1436"/>
    <mergeCell ref="M1436:N1436"/>
    <mergeCell ref="O1436:P1436"/>
    <mergeCell ref="Q1436:S1436"/>
    <mergeCell ref="T1434:X1434"/>
    <mergeCell ref="Y1434:Z1434"/>
    <mergeCell ref="F1435:G1435"/>
    <mergeCell ref="H1435:I1435"/>
    <mergeCell ref="J1435:L1435"/>
    <mergeCell ref="M1435:N1435"/>
    <mergeCell ref="O1435:P1435"/>
    <mergeCell ref="Q1435:S1435"/>
    <mergeCell ref="T1435:X1435"/>
    <mergeCell ref="Y1435:Z1435"/>
    <mergeCell ref="F1434:G1434"/>
    <mergeCell ref="H1434:I1434"/>
    <mergeCell ref="J1434:L1434"/>
    <mergeCell ref="M1434:N1434"/>
    <mergeCell ref="O1434:P1434"/>
    <mergeCell ref="Q1434:S1434"/>
    <mergeCell ref="T1432:X1432"/>
    <mergeCell ref="Y1432:Z1432"/>
    <mergeCell ref="F1433:G1433"/>
    <mergeCell ref="H1433:I1433"/>
    <mergeCell ref="J1433:L1433"/>
    <mergeCell ref="M1433:N1433"/>
    <mergeCell ref="O1433:P1433"/>
    <mergeCell ref="Q1433:S1433"/>
    <mergeCell ref="T1433:X1433"/>
    <mergeCell ref="Y1433:Z1433"/>
    <mergeCell ref="F1432:G1432"/>
    <mergeCell ref="H1432:I1432"/>
    <mergeCell ref="J1432:L1432"/>
    <mergeCell ref="M1432:N1432"/>
    <mergeCell ref="O1432:P1432"/>
    <mergeCell ref="Q1432:S1432"/>
    <mergeCell ref="T1430:X1430"/>
    <mergeCell ref="Y1430:Z1430"/>
    <mergeCell ref="F1431:G1431"/>
    <mergeCell ref="H1431:I1431"/>
    <mergeCell ref="J1431:L1431"/>
    <mergeCell ref="M1431:N1431"/>
    <mergeCell ref="O1431:P1431"/>
    <mergeCell ref="Q1431:S1431"/>
    <mergeCell ref="T1431:X1431"/>
    <mergeCell ref="Y1431:Z1431"/>
    <mergeCell ref="F1430:G1430"/>
    <mergeCell ref="H1430:I1430"/>
    <mergeCell ref="J1430:L1430"/>
    <mergeCell ref="M1430:N1430"/>
    <mergeCell ref="O1430:P1430"/>
    <mergeCell ref="Q1430:S1430"/>
    <mergeCell ref="T1428:X1428"/>
    <mergeCell ref="Y1428:Z1428"/>
    <mergeCell ref="F1429:G1429"/>
    <mergeCell ref="H1429:I1429"/>
    <mergeCell ref="J1429:L1429"/>
    <mergeCell ref="M1429:N1429"/>
    <mergeCell ref="O1429:P1429"/>
    <mergeCell ref="Q1429:S1429"/>
    <mergeCell ref="T1429:X1429"/>
    <mergeCell ref="Y1429:Z1429"/>
    <mergeCell ref="F1428:G1428"/>
    <mergeCell ref="H1428:I1428"/>
    <mergeCell ref="J1428:L1428"/>
    <mergeCell ref="M1428:N1428"/>
    <mergeCell ref="O1428:P1428"/>
    <mergeCell ref="Q1428:S1428"/>
    <mergeCell ref="T1426:X1426"/>
    <mergeCell ref="Y1426:Z1426"/>
    <mergeCell ref="F1427:G1427"/>
    <mergeCell ref="H1427:I1427"/>
    <mergeCell ref="J1427:L1427"/>
    <mergeCell ref="M1427:N1427"/>
    <mergeCell ref="O1427:P1427"/>
    <mergeCell ref="Q1427:S1427"/>
    <mergeCell ref="T1427:X1427"/>
    <mergeCell ref="Y1427:Z1427"/>
    <mergeCell ref="F1426:G1426"/>
    <mergeCell ref="H1426:I1426"/>
    <mergeCell ref="J1426:L1426"/>
    <mergeCell ref="M1426:N1426"/>
    <mergeCell ref="O1426:P1426"/>
    <mergeCell ref="Q1426:S1426"/>
    <mergeCell ref="T1424:X1424"/>
    <mergeCell ref="Y1424:Z1424"/>
    <mergeCell ref="F1425:G1425"/>
    <mergeCell ref="H1425:I1425"/>
    <mergeCell ref="J1425:L1425"/>
    <mergeCell ref="M1425:N1425"/>
    <mergeCell ref="O1425:P1425"/>
    <mergeCell ref="Q1425:S1425"/>
    <mergeCell ref="T1425:X1425"/>
    <mergeCell ref="Y1425:Z1425"/>
    <mergeCell ref="F1424:G1424"/>
    <mergeCell ref="H1424:I1424"/>
    <mergeCell ref="J1424:L1424"/>
    <mergeCell ref="M1424:N1424"/>
    <mergeCell ref="O1424:P1424"/>
    <mergeCell ref="Q1424:S1424"/>
    <mergeCell ref="T1422:X1422"/>
    <mergeCell ref="Y1422:Z1422"/>
    <mergeCell ref="F1423:G1423"/>
    <mergeCell ref="H1423:I1423"/>
    <mergeCell ref="J1423:L1423"/>
    <mergeCell ref="M1423:N1423"/>
    <mergeCell ref="O1423:P1423"/>
    <mergeCell ref="Q1423:S1423"/>
    <mergeCell ref="T1423:X1423"/>
    <mergeCell ref="Y1423:Z1423"/>
    <mergeCell ref="F1422:G1422"/>
    <mergeCell ref="H1422:I1422"/>
    <mergeCell ref="J1422:L1422"/>
    <mergeCell ref="M1422:N1422"/>
    <mergeCell ref="O1422:P1422"/>
    <mergeCell ref="Q1422:S1422"/>
    <mergeCell ref="T1420:X1420"/>
    <mergeCell ref="Y1420:Z1420"/>
    <mergeCell ref="F1421:G1421"/>
    <mergeCell ref="H1421:I1421"/>
    <mergeCell ref="J1421:L1421"/>
    <mergeCell ref="M1421:N1421"/>
    <mergeCell ref="O1421:P1421"/>
    <mergeCell ref="Q1421:S1421"/>
    <mergeCell ref="T1421:X1421"/>
    <mergeCell ref="Y1421:Z1421"/>
    <mergeCell ref="F1420:G1420"/>
    <mergeCell ref="H1420:I1420"/>
    <mergeCell ref="J1420:L1420"/>
    <mergeCell ref="M1420:N1420"/>
    <mergeCell ref="O1420:P1420"/>
    <mergeCell ref="Q1420:S1420"/>
    <mergeCell ref="T1418:X1418"/>
    <mergeCell ref="Y1418:Z1418"/>
    <mergeCell ref="F1419:G1419"/>
    <mergeCell ref="H1419:I1419"/>
    <mergeCell ref="J1419:L1419"/>
    <mergeCell ref="M1419:N1419"/>
    <mergeCell ref="O1419:P1419"/>
    <mergeCell ref="Q1419:S1419"/>
    <mergeCell ref="T1419:X1419"/>
    <mergeCell ref="Y1419:Z1419"/>
    <mergeCell ref="F1418:G1418"/>
    <mergeCell ref="H1418:I1418"/>
    <mergeCell ref="J1418:L1418"/>
    <mergeCell ref="M1418:N1418"/>
    <mergeCell ref="O1418:P1418"/>
    <mergeCell ref="Q1418:S1418"/>
    <mergeCell ref="T1416:X1416"/>
    <mergeCell ref="Y1416:Z1416"/>
    <mergeCell ref="F1417:G1417"/>
    <mergeCell ref="H1417:I1417"/>
    <mergeCell ref="J1417:L1417"/>
    <mergeCell ref="M1417:N1417"/>
    <mergeCell ref="O1417:P1417"/>
    <mergeCell ref="Q1417:S1417"/>
    <mergeCell ref="T1417:X1417"/>
    <mergeCell ref="Y1417:Z1417"/>
    <mergeCell ref="F1416:G1416"/>
    <mergeCell ref="H1416:I1416"/>
    <mergeCell ref="J1416:L1416"/>
    <mergeCell ref="M1416:N1416"/>
    <mergeCell ref="O1416:P1416"/>
    <mergeCell ref="Q1416:S1416"/>
    <mergeCell ref="T1414:X1414"/>
    <mergeCell ref="Y1414:Z1414"/>
    <mergeCell ref="F1415:G1415"/>
    <mergeCell ref="H1415:I1415"/>
    <mergeCell ref="J1415:L1415"/>
    <mergeCell ref="M1415:N1415"/>
    <mergeCell ref="O1415:P1415"/>
    <mergeCell ref="Q1415:S1415"/>
    <mergeCell ref="T1415:X1415"/>
    <mergeCell ref="Y1415:Z1415"/>
    <mergeCell ref="F1414:G1414"/>
    <mergeCell ref="H1414:I1414"/>
    <mergeCell ref="J1414:L1414"/>
    <mergeCell ref="M1414:N1414"/>
    <mergeCell ref="O1414:P1414"/>
    <mergeCell ref="Q1414:S1414"/>
    <mergeCell ref="T1412:X1412"/>
    <mergeCell ref="Y1412:Z1412"/>
    <mergeCell ref="F1413:G1413"/>
    <mergeCell ref="H1413:I1413"/>
    <mergeCell ref="J1413:L1413"/>
    <mergeCell ref="M1413:N1413"/>
    <mergeCell ref="O1413:P1413"/>
    <mergeCell ref="Q1413:S1413"/>
    <mergeCell ref="T1413:X1413"/>
    <mergeCell ref="Y1413:Z1413"/>
    <mergeCell ref="F1412:G1412"/>
    <mergeCell ref="H1412:I1412"/>
    <mergeCell ref="J1412:L1412"/>
    <mergeCell ref="M1412:N1412"/>
    <mergeCell ref="O1412:P1412"/>
    <mergeCell ref="Q1412:S1412"/>
    <mergeCell ref="T1410:X1410"/>
    <mergeCell ref="Y1410:Z1410"/>
    <mergeCell ref="F1411:G1411"/>
    <mergeCell ref="H1411:I1411"/>
    <mergeCell ref="J1411:L1411"/>
    <mergeCell ref="M1411:N1411"/>
    <mergeCell ref="O1411:P1411"/>
    <mergeCell ref="Q1411:S1411"/>
    <mergeCell ref="T1411:X1411"/>
    <mergeCell ref="Y1411:Z1411"/>
    <mergeCell ref="F1410:G1410"/>
    <mergeCell ref="H1410:I1410"/>
    <mergeCell ref="J1410:L1410"/>
    <mergeCell ref="M1410:N1410"/>
    <mergeCell ref="O1410:P1410"/>
    <mergeCell ref="Q1410:S1410"/>
    <mergeCell ref="T1408:X1408"/>
    <mergeCell ref="Y1408:Z1408"/>
    <mergeCell ref="F1409:G1409"/>
    <mergeCell ref="H1409:I1409"/>
    <mergeCell ref="J1409:L1409"/>
    <mergeCell ref="M1409:N1409"/>
    <mergeCell ref="O1409:P1409"/>
    <mergeCell ref="Q1409:S1409"/>
    <mergeCell ref="T1409:X1409"/>
    <mergeCell ref="Y1409:Z1409"/>
    <mergeCell ref="F1408:G1408"/>
    <mergeCell ref="H1408:I1408"/>
    <mergeCell ref="J1408:L1408"/>
    <mergeCell ref="M1408:N1408"/>
    <mergeCell ref="O1408:P1408"/>
    <mergeCell ref="Q1408:S1408"/>
    <mergeCell ref="T1406:X1406"/>
    <mergeCell ref="Y1406:Z1406"/>
    <mergeCell ref="F1407:G1407"/>
    <mergeCell ref="H1407:I1407"/>
    <mergeCell ref="J1407:L1407"/>
    <mergeCell ref="M1407:N1407"/>
    <mergeCell ref="O1407:P1407"/>
    <mergeCell ref="Q1407:S1407"/>
    <mergeCell ref="T1407:X1407"/>
    <mergeCell ref="Y1407:Z1407"/>
    <mergeCell ref="F1406:G1406"/>
    <mergeCell ref="H1406:I1406"/>
    <mergeCell ref="J1406:L1406"/>
    <mergeCell ref="M1406:N1406"/>
    <mergeCell ref="O1406:P1406"/>
    <mergeCell ref="Q1406:S1406"/>
    <mergeCell ref="T1404:X1404"/>
    <mergeCell ref="Y1404:Z1404"/>
    <mergeCell ref="F1405:G1405"/>
    <mergeCell ref="H1405:I1405"/>
    <mergeCell ref="J1405:L1405"/>
    <mergeCell ref="M1405:N1405"/>
    <mergeCell ref="O1405:P1405"/>
    <mergeCell ref="Q1405:S1405"/>
    <mergeCell ref="T1405:X1405"/>
    <mergeCell ref="Y1405:Z1405"/>
    <mergeCell ref="F1404:G1404"/>
    <mergeCell ref="H1404:I1404"/>
    <mergeCell ref="J1404:L1404"/>
    <mergeCell ref="M1404:N1404"/>
    <mergeCell ref="O1404:P1404"/>
    <mergeCell ref="Q1404:S1404"/>
    <mergeCell ref="T1402:X1402"/>
    <mergeCell ref="Y1402:Z1402"/>
    <mergeCell ref="F1403:G1403"/>
    <mergeCell ref="H1403:I1403"/>
    <mergeCell ref="J1403:L1403"/>
    <mergeCell ref="M1403:N1403"/>
    <mergeCell ref="O1403:P1403"/>
    <mergeCell ref="Q1403:S1403"/>
    <mergeCell ref="T1403:X1403"/>
    <mergeCell ref="Y1403:Z1403"/>
    <mergeCell ref="F1402:G1402"/>
    <mergeCell ref="H1402:I1402"/>
    <mergeCell ref="J1402:L1402"/>
    <mergeCell ref="M1402:N1402"/>
    <mergeCell ref="O1402:P1402"/>
    <mergeCell ref="Q1402:S1402"/>
    <mergeCell ref="T1400:X1400"/>
    <mergeCell ref="Y1400:Z1400"/>
    <mergeCell ref="F1401:G1401"/>
    <mergeCell ref="H1401:I1401"/>
    <mergeCell ref="J1401:L1401"/>
    <mergeCell ref="M1401:N1401"/>
    <mergeCell ref="O1401:P1401"/>
    <mergeCell ref="Q1401:S1401"/>
    <mergeCell ref="T1401:X1401"/>
    <mergeCell ref="Y1401:Z1401"/>
    <mergeCell ref="F1400:G1400"/>
    <mergeCell ref="H1400:I1400"/>
    <mergeCell ref="J1400:L1400"/>
    <mergeCell ref="M1400:N1400"/>
    <mergeCell ref="O1400:P1400"/>
    <mergeCell ref="Q1400:S1400"/>
    <mergeCell ref="T1398:X1398"/>
    <mergeCell ref="Y1398:Z1398"/>
    <mergeCell ref="F1399:G1399"/>
    <mergeCell ref="H1399:I1399"/>
    <mergeCell ref="J1399:L1399"/>
    <mergeCell ref="M1399:N1399"/>
    <mergeCell ref="O1399:P1399"/>
    <mergeCell ref="Q1399:S1399"/>
    <mergeCell ref="T1399:X1399"/>
    <mergeCell ref="Y1399:Z1399"/>
    <mergeCell ref="F1398:G1398"/>
    <mergeCell ref="H1398:I1398"/>
    <mergeCell ref="J1398:L1398"/>
    <mergeCell ref="M1398:N1398"/>
    <mergeCell ref="O1398:P1398"/>
    <mergeCell ref="Q1398:S1398"/>
    <mergeCell ref="T1396:X1396"/>
    <mergeCell ref="Y1396:Z1396"/>
    <mergeCell ref="F1397:G1397"/>
    <mergeCell ref="H1397:I1397"/>
    <mergeCell ref="J1397:L1397"/>
    <mergeCell ref="M1397:N1397"/>
    <mergeCell ref="O1397:P1397"/>
    <mergeCell ref="Q1397:S1397"/>
    <mergeCell ref="T1397:X1397"/>
    <mergeCell ref="Y1397:Z1397"/>
    <mergeCell ref="F1396:G1396"/>
    <mergeCell ref="H1396:I1396"/>
    <mergeCell ref="J1396:L1396"/>
    <mergeCell ref="M1396:N1396"/>
    <mergeCell ref="O1396:P1396"/>
    <mergeCell ref="Q1396:S1396"/>
    <mergeCell ref="T1394:X1394"/>
    <mergeCell ref="Y1394:Z1394"/>
    <mergeCell ref="F1395:G1395"/>
    <mergeCell ref="H1395:I1395"/>
    <mergeCell ref="J1395:L1395"/>
    <mergeCell ref="M1395:N1395"/>
    <mergeCell ref="O1395:P1395"/>
    <mergeCell ref="Q1395:S1395"/>
    <mergeCell ref="T1395:X1395"/>
    <mergeCell ref="Y1395:Z1395"/>
    <mergeCell ref="F1394:G1394"/>
    <mergeCell ref="H1394:I1394"/>
    <mergeCell ref="J1394:L1394"/>
    <mergeCell ref="M1394:N1394"/>
    <mergeCell ref="O1394:P1394"/>
    <mergeCell ref="Q1394:S1394"/>
    <mergeCell ref="T1392:X1392"/>
    <mergeCell ref="Y1392:Z1392"/>
    <mergeCell ref="F1393:G1393"/>
    <mergeCell ref="H1393:I1393"/>
    <mergeCell ref="J1393:L1393"/>
    <mergeCell ref="M1393:N1393"/>
    <mergeCell ref="O1393:P1393"/>
    <mergeCell ref="Q1393:S1393"/>
    <mergeCell ref="T1393:X1393"/>
    <mergeCell ref="Y1393:Z1393"/>
    <mergeCell ref="F1392:G1392"/>
    <mergeCell ref="H1392:I1392"/>
    <mergeCell ref="J1392:L1392"/>
    <mergeCell ref="M1392:N1392"/>
    <mergeCell ref="O1392:P1392"/>
    <mergeCell ref="Q1392:S1392"/>
    <mergeCell ref="T1390:X1390"/>
    <mergeCell ref="Y1390:Z1390"/>
    <mergeCell ref="F1391:G1391"/>
    <mergeCell ref="H1391:I1391"/>
    <mergeCell ref="J1391:L1391"/>
    <mergeCell ref="M1391:N1391"/>
    <mergeCell ref="O1391:P1391"/>
    <mergeCell ref="Q1391:S1391"/>
    <mergeCell ref="T1391:X1391"/>
    <mergeCell ref="Y1391:Z1391"/>
    <mergeCell ref="F1390:G1390"/>
    <mergeCell ref="H1390:I1390"/>
    <mergeCell ref="J1390:L1390"/>
    <mergeCell ref="M1390:N1390"/>
    <mergeCell ref="O1390:P1390"/>
    <mergeCell ref="Q1390:S1390"/>
    <mergeCell ref="T1388:X1388"/>
    <mergeCell ref="Y1388:Z1388"/>
    <mergeCell ref="F1389:G1389"/>
    <mergeCell ref="H1389:I1389"/>
    <mergeCell ref="J1389:L1389"/>
    <mergeCell ref="M1389:N1389"/>
    <mergeCell ref="O1389:P1389"/>
    <mergeCell ref="Q1389:S1389"/>
    <mergeCell ref="T1389:X1389"/>
    <mergeCell ref="Y1389:Z1389"/>
    <mergeCell ref="F1388:G1388"/>
    <mergeCell ref="H1388:I1388"/>
    <mergeCell ref="J1388:L1388"/>
    <mergeCell ref="M1388:N1388"/>
    <mergeCell ref="O1388:P1388"/>
    <mergeCell ref="Q1388:S1388"/>
    <mergeCell ref="T1386:X1386"/>
    <mergeCell ref="Y1386:Z1386"/>
    <mergeCell ref="F1387:G1387"/>
    <mergeCell ref="H1387:I1387"/>
    <mergeCell ref="J1387:L1387"/>
    <mergeCell ref="M1387:N1387"/>
    <mergeCell ref="O1387:P1387"/>
    <mergeCell ref="Q1387:S1387"/>
    <mergeCell ref="T1387:X1387"/>
    <mergeCell ref="Y1387:Z1387"/>
    <mergeCell ref="F1386:G1386"/>
    <mergeCell ref="H1386:I1386"/>
    <mergeCell ref="J1386:L1386"/>
    <mergeCell ref="M1386:N1386"/>
    <mergeCell ref="O1386:P1386"/>
    <mergeCell ref="Q1386:S1386"/>
    <mergeCell ref="T1384:X1384"/>
    <mergeCell ref="Y1384:Z1384"/>
    <mergeCell ref="F1385:G1385"/>
    <mergeCell ref="H1385:I1385"/>
    <mergeCell ref="J1385:L1385"/>
    <mergeCell ref="M1385:N1385"/>
    <mergeCell ref="O1385:P1385"/>
    <mergeCell ref="Q1385:S1385"/>
    <mergeCell ref="T1385:X1385"/>
    <mergeCell ref="Y1385:Z1385"/>
    <mergeCell ref="F1384:G1384"/>
    <mergeCell ref="H1384:I1384"/>
    <mergeCell ref="J1384:L1384"/>
    <mergeCell ref="M1384:N1384"/>
    <mergeCell ref="O1384:P1384"/>
    <mergeCell ref="Q1384:S1384"/>
    <mergeCell ref="T1382:X1382"/>
    <mergeCell ref="Y1382:Z1382"/>
    <mergeCell ref="F1383:G1383"/>
    <mergeCell ref="H1383:I1383"/>
    <mergeCell ref="J1383:L1383"/>
    <mergeCell ref="M1383:N1383"/>
    <mergeCell ref="O1383:P1383"/>
    <mergeCell ref="Q1383:S1383"/>
    <mergeCell ref="T1383:X1383"/>
    <mergeCell ref="Y1383:Z1383"/>
    <mergeCell ref="F1382:G1382"/>
    <mergeCell ref="H1382:I1382"/>
    <mergeCell ref="J1382:L1382"/>
    <mergeCell ref="M1382:N1382"/>
    <mergeCell ref="O1382:P1382"/>
    <mergeCell ref="Q1382:S1382"/>
    <mergeCell ref="T1380:X1380"/>
    <mergeCell ref="Y1380:Z1380"/>
    <mergeCell ref="F1381:G1381"/>
    <mergeCell ref="H1381:I1381"/>
    <mergeCell ref="J1381:L1381"/>
    <mergeCell ref="M1381:N1381"/>
    <mergeCell ref="O1381:P1381"/>
    <mergeCell ref="Q1381:S1381"/>
    <mergeCell ref="T1381:X1381"/>
    <mergeCell ref="Y1381:Z1381"/>
    <mergeCell ref="F1380:G1380"/>
    <mergeCell ref="H1380:I1380"/>
    <mergeCell ref="J1380:L1380"/>
    <mergeCell ref="M1380:N1380"/>
    <mergeCell ref="O1380:P1380"/>
    <mergeCell ref="Q1380:S1380"/>
    <mergeCell ref="T1378:X1378"/>
    <mergeCell ref="Y1378:Z1378"/>
    <mergeCell ref="F1379:G1379"/>
    <mergeCell ref="H1379:I1379"/>
    <mergeCell ref="J1379:L1379"/>
    <mergeCell ref="M1379:N1379"/>
    <mergeCell ref="O1379:P1379"/>
    <mergeCell ref="Q1379:S1379"/>
    <mergeCell ref="T1379:X1379"/>
    <mergeCell ref="Y1379:Z1379"/>
    <mergeCell ref="F1378:G1378"/>
    <mergeCell ref="H1378:I1378"/>
    <mergeCell ref="J1378:L1378"/>
    <mergeCell ref="M1378:N1378"/>
    <mergeCell ref="O1378:P1378"/>
    <mergeCell ref="Q1378:S1378"/>
    <mergeCell ref="T1376:X1376"/>
    <mergeCell ref="Y1376:Z1376"/>
    <mergeCell ref="F1377:G1377"/>
    <mergeCell ref="H1377:I1377"/>
    <mergeCell ref="J1377:L1377"/>
    <mergeCell ref="M1377:N1377"/>
    <mergeCell ref="O1377:P1377"/>
    <mergeCell ref="Q1377:S1377"/>
    <mergeCell ref="T1377:X1377"/>
    <mergeCell ref="Y1377:Z1377"/>
    <mergeCell ref="F1376:G1376"/>
    <mergeCell ref="H1376:I1376"/>
    <mergeCell ref="J1376:L1376"/>
    <mergeCell ref="M1376:N1376"/>
    <mergeCell ref="O1376:P1376"/>
    <mergeCell ref="Q1376:S1376"/>
    <mergeCell ref="T1374:X1374"/>
    <mergeCell ref="Y1374:Z1374"/>
    <mergeCell ref="F1375:G1375"/>
    <mergeCell ref="H1375:I1375"/>
    <mergeCell ref="J1375:L1375"/>
    <mergeCell ref="M1375:N1375"/>
    <mergeCell ref="O1375:P1375"/>
    <mergeCell ref="Q1375:S1375"/>
    <mergeCell ref="T1375:X1375"/>
    <mergeCell ref="Y1375:Z1375"/>
    <mergeCell ref="F1374:G1374"/>
    <mergeCell ref="H1374:I1374"/>
    <mergeCell ref="J1374:L1374"/>
    <mergeCell ref="M1374:N1374"/>
    <mergeCell ref="O1374:P1374"/>
    <mergeCell ref="Q1374:S1374"/>
    <mergeCell ref="T1372:X1372"/>
    <mergeCell ref="Y1372:Z1372"/>
    <mergeCell ref="F1373:G1373"/>
    <mergeCell ref="H1373:I1373"/>
    <mergeCell ref="J1373:L1373"/>
    <mergeCell ref="M1373:N1373"/>
    <mergeCell ref="O1373:P1373"/>
    <mergeCell ref="Q1373:S1373"/>
    <mergeCell ref="T1373:X1373"/>
    <mergeCell ref="Y1373:Z1373"/>
    <mergeCell ref="F1372:G1372"/>
    <mergeCell ref="H1372:I1372"/>
    <mergeCell ref="J1372:L1372"/>
    <mergeCell ref="M1372:N1372"/>
    <mergeCell ref="O1372:P1372"/>
    <mergeCell ref="Q1372:S1372"/>
    <mergeCell ref="T1370:X1370"/>
    <mergeCell ref="Y1370:Z1370"/>
    <mergeCell ref="F1371:G1371"/>
    <mergeCell ref="H1371:I1371"/>
    <mergeCell ref="J1371:L1371"/>
    <mergeCell ref="M1371:N1371"/>
    <mergeCell ref="O1371:P1371"/>
    <mergeCell ref="Q1371:S1371"/>
    <mergeCell ref="T1371:X1371"/>
    <mergeCell ref="Y1371:Z1371"/>
    <mergeCell ref="F1370:G1370"/>
    <mergeCell ref="H1370:I1370"/>
    <mergeCell ref="J1370:L1370"/>
    <mergeCell ref="M1370:N1370"/>
    <mergeCell ref="O1370:P1370"/>
    <mergeCell ref="Q1370:S1370"/>
    <mergeCell ref="T1368:X1368"/>
    <mergeCell ref="Y1368:Z1368"/>
    <mergeCell ref="F1369:G1369"/>
    <mergeCell ref="H1369:I1369"/>
    <mergeCell ref="J1369:L1369"/>
    <mergeCell ref="M1369:N1369"/>
    <mergeCell ref="O1369:P1369"/>
    <mergeCell ref="Q1369:S1369"/>
    <mergeCell ref="T1369:X1369"/>
    <mergeCell ref="Y1369:Z1369"/>
    <mergeCell ref="F1368:G1368"/>
    <mergeCell ref="H1368:I1368"/>
    <mergeCell ref="J1368:L1368"/>
    <mergeCell ref="M1368:N1368"/>
    <mergeCell ref="O1368:P1368"/>
    <mergeCell ref="Q1368:S1368"/>
    <mergeCell ref="T1366:X1366"/>
    <mergeCell ref="Y1366:Z1366"/>
    <mergeCell ref="F1367:G1367"/>
    <mergeCell ref="H1367:I1367"/>
    <mergeCell ref="J1367:L1367"/>
    <mergeCell ref="M1367:N1367"/>
    <mergeCell ref="O1367:P1367"/>
    <mergeCell ref="Q1367:S1367"/>
    <mergeCell ref="T1367:X1367"/>
    <mergeCell ref="Y1367:Z1367"/>
    <mergeCell ref="F1366:G1366"/>
    <mergeCell ref="H1366:I1366"/>
    <mergeCell ref="J1366:L1366"/>
    <mergeCell ref="M1366:N1366"/>
    <mergeCell ref="O1366:P1366"/>
    <mergeCell ref="Q1366:S1366"/>
    <mergeCell ref="T1364:X1364"/>
    <mergeCell ref="Y1364:Z1364"/>
    <mergeCell ref="F1365:G1365"/>
    <mergeCell ref="H1365:I1365"/>
    <mergeCell ref="J1365:L1365"/>
    <mergeCell ref="M1365:N1365"/>
    <mergeCell ref="O1365:P1365"/>
    <mergeCell ref="Q1365:S1365"/>
    <mergeCell ref="T1365:X1365"/>
    <mergeCell ref="Y1365:Z1365"/>
    <mergeCell ref="F1364:G1364"/>
    <mergeCell ref="H1364:I1364"/>
    <mergeCell ref="J1364:L1364"/>
    <mergeCell ref="M1364:N1364"/>
    <mergeCell ref="O1364:P1364"/>
    <mergeCell ref="Q1364:S1364"/>
    <mergeCell ref="T1362:X1362"/>
    <mergeCell ref="Y1362:Z1362"/>
    <mergeCell ref="F1363:G1363"/>
    <mergeCell ref="H1363:I1363"/>
    <mergeCell ref="J1363:L1363"/>
    <mergeCell ref="M1363:N1363"/>
    <mergeCell ref="O1363:P1363"/>
    <mergeCell ref="Q1363:S1363"/>
    <mergeCell ref="T1363:X1363"/>
    <mergeCell ref="Y1363:Z1363"/>
    <mergeCell ref="F1362:G1362"/>
    <mergeCell ref="H1362:I1362"/>
    <mergeCell ref="J1362:L1362"/>
    <mergeCell ref="M1362:N1362"/>
    <mergeCell ref="O1362:P1362"/>
    <mergeCell ref="Q1362:S1362"/>
    <mergeCell ref="T1360:X1360"/>
    <mergeCell ref="Y1360:Z1360"/>
    <mergeCell ref="F1361:G1361"/>
    <mergeCell ref="H1361:I1361"/>
    <mergeCell ref="J1361:L1361"/>
    <mergeCell ref="M1361:N1361"/>
    <mergeCell ref="O1361:P1361"/>
    <mergeCell ref="Q1361:S1361"/>
    <mergeCell ref="T1361:X1361"/>
    <mergeCell ref="Y1361:Z1361"/>
    <mergeCell ref="F1360:G1360"/>
    <mergeCell ref="H1360:I1360"/>
    <mergeCell ref="J1360:L1360"/>
    <mergeCell ref="M1360:N1360"/>
    <mergeCell ref="O1360:P1360"/>
    <mergeCell ref="Q1360:S1360"/>
    <mergeCell ref="T1358:X1358"/>
    <mergeCell ref="Y1358:Z1358"/>
    <mergeCell ref="F1359:G1359"/>
    <mergeCell ref="H1359:I1359"/>
    <mergeCell ref="J1359:L1359"/>
    <mergeCell ref="M1359:N1359"/>
    <mergeCell ref="O1359:P1359"/>
    <mergeCell ref="Q1359:S1359"/>
    <mergeCell ref="T1359:X1359"/>
    <mergeCell ref="Y1359:Z1359"/>
    <mergeCell ref="F1358:G1358"/>
    <mergeCell ref="H1358:I1358"/>
    <mergeCell ref="J1358:L1358"/>
    <mergeCell ref="M1358:N1358"/>
    <mergeCell ref="O1358:P1358"/>
    <mergeCell ref="Q1358:S1358"/>
    <mergeCell ref="T1356:X1356"/>
    <mergeCell ref="Y1356:Z1356"/>
    <mergeCell ref="F1357:G1357"/>
    <mergeCell ref="H1357:I1357"/>
    <mergeCell ref="J1357:L1357"/>
    <mergeCell ref="M1357:N1357"/>
    <mergeCell ref="O1357:P1357"/>
    <mergeCell ref="Q1357:S1357"/>
    <mergeCell ref="T1357:X1357"/>
    <mergeCell ref="Y1357:Z1357"/>
    <mergeCell ref="F1356:G1356"/>
    <mergeCell ref="H1356:I1356"/>
    <mergeCell ref="J1356:L1356"/>
    <mergeCell ref="M1356:N1356"/>
    <mergeCell ref="O1356:P1356"/>
    <mergeCell ref="Q1356:S1356"/>
    <mergeCell ref="T1354:X1354"/>
    <mergeCell ref="Y1354:Z1354"/>
    <mergeCell ref="F1355:G1355"/>
    <mergeCell ref="H1355:I1355"/>
    <mergeCell ref="J1355:L1355"/>
    <mergeCell ref="M1355:N1355"/>
    <mergeCell ref="O1355:P1355"/>
    <mergeCell ref="Q1355:S1355"/>
    <mergeCell ref="T1355:X1355"/>
    <mergeCell ref="Y1355:Z1355"/>
    <mergeCell ref="F1354:G1354"/>
    <mergeCell ref="H1354:I1354"/>
    <mergeCell ref="J1354:L1354"/>
    <mergeCell ref="M1354:N1354"/>
    <mergeCell ref="O1354:P1354"/>
    <mergeCell ref="Q1354:S1354"/>
    <mergeCell ref="T1352:X1352"/>
    <mergeCell ref="Y1352:Z1352"/>
    <mergeCell ref="F1353:G1353"/>
    <mergeCell ref="H1353:I1353"/>
    <mergeCell ref="J1353:L1353"/>
    <mergeCell ref="M1353:N1353"/>
    <mergeCell ref="O1353:P1353"/>
    <mergeCell ref="Q1353:S1353"/>
    <mergeCell ref="T1353:X1353"/>
    <mergeCell ref="Y1353:Z1353"/>
    <mergeCell ref="F1352:G1352"/>
    <mergeCell ref="H1352:I1352"/>
    <mergeCell ref="J1352:L1352"/>
    <mergeCell ref="M1352:N1352"/>
    <mergeCell ref="O1352:P1352"/>
    <mergeCell ref="Q1352:S1352"/>
    <mergeCell ref="T1350:X1350"/>
    <mergeCell ref="Y1350:Z1350"/>
    <mergeCell ref="F1351:G1351"/>
    <mergeCell ref="H1351:I1351"/>
    <mergeCell ref="J1351:L1351"/>
    <mergeCell ref="M1351:N1351"/>
    <mergeCell ref="O1351:P1351"/>
    <mergeCell ref="Q1351:S1351"/>
    <mergeCell ref="T1351:X1351"/>
    <mergeCell ref="Y1351:Z1351"/>
    <mergeCell ref="F1350:G1350"/>
    <mergeCell ref="H1350:I1350"/>
    <mergeCell ref="J1350:L1350"/>
    <mergeCell ref="M1350:N1350"/>
    <mergeCell ref="O1350:P1350"/>
    <mergeCell ref="Q1350:S1350"/>
    <mergeCell ref="T1348:X1348"/>
    <mergeCell ref="Y1348:Z1348"/>
    <mergeCell ref="F1349:G1349"/>
    <mergeCell ref="H1349:I1349"/>
    <mergeCell ref="J1349:L1349"/>
    <mergeCell ref="M1349:N1349"/>
    <mergeCell ref="O1349:P1349"/>
    <mergeCell ref="Q1349:S1349"/>
    <mergeCell ref="T1349:X1349"/>
    <mergeCell ref="Y1349:Z1349"/>
    <mergeCell ref="F1348:G1348"/>
    <mergeCell ref="H1348:I1348"/>
    <mergeCell ref="J1348:L1348"/>
    <mergeCell ref="M1348:N1348"/>
    <mergeCell ref="O1348:P1348"/>
    <mergeCell ref="Q1348:S1348"/>
    <mergeCell ref="T1346:X1346"/>
    <mergeCell ref="Y1346:Z1346"/>
    <mergeCell ref="F1347:G1347"/>
    <mergeCell ref="H1347:I1347"/>
    <mergeCell ref="J1347:L1347"/>
    <mergeCell ref="M1347:N1347"/>
    <mergeCell ref="O1347:P1347"/>
    <mergeCell ref="Q1347:S1347"/>
    <mergeCell ref="T1347:X1347"/>
    <mergeCell ref="Y1347:Z1347"/>
    <mergeCell ref="F1346:G1346"/>
    <mergeCell ref="H1346:I1346"/>
    <mergeCell ref="J1346:L1346"/>
    <mergeCell ref="M1346:N1346"/>
    <mergeCell ref="O1346:P1346"/>
    <mergeCell ref="Q1346:S1346"/>
    <mergeCell ref="T1344:X1344"/>
    <mergeCell ref="Y1344:Z1344"/>
    <mergeCell ref="F1345:G1345"/>
    <mergeCell ref="H1345:I1345"/>
    <mergeCell ref="J1345:L1345"/>
    <mergeCell ref="M1345:N1345"/>
    <mergeCell ref="O1345:P1345"/>
    <mergeCell ref="Q1345:S1345"/>
    <mergeCell ref="T1345:X1345"/>
    <mergeCell ref="Y1345:Z1345"/>
    <mergeCell ref="F1344:G1344"/>
    <mergeCell ref="H1344:I1344"/>
    <mergeCell ref="J1344:L1344"/>
    <mergeCell ref="M1344:N1344"/>
    <mergeCell ref="O1344:P1344"/>
    <mergeCell ref="Q1344:S1344"/>
    <mergeCell ref="T1342:X1342"/>
    <mergeCell ref="Y1342:Z1342"/>
    <mergeCell ref="F1343:G1343"/>
    <mergeCell ref="H1343:I1343"/>
    <mergeCell ref="J1343:L1343"/>
    <mergeCell ref="M1343:N1343"/>
    <mergeCell ref="O1343:P1343"/>
    <mergeCell ref="Q1343:S1343"/>
    <mergeCell ref="T1343:X1343"/>
    <mergeCell ref="Y1343:Z1343"/>
    <mergeCell ref="F1342:G1342"/>
    <mergeCell ref="H1342:I1342"/>
    <mergeCell ref="J1342:L1342"/>
    <mergeCell ref="M1342:N1342"/>
    <mergeCell ref="O1342:P1342"/>
    <mergeCell ref="Q1342:S1342"/>
    <mergeCell ref="T1340:X1340"/>
    <mergeCell ref="Y1340:Z1340"/>
    <mergeCell ref="F1341:G1341"/>
    <mergeCell ref="H1341:I1341"/>
    <mergeCell ref="J1341:L1341"/>
    <mergeCell ref="M1341:N1341"/>
    <mergeCell ref="O1341:P1341"/>
    <mergeCell ref="Q1341:S1341"/>
    <mergeCell ref="T1341:X1341"/>
    <mergeCell ref="Y1341:Z1341"/>
    <mergeCell ref="F1340:G1340"/>
    <mergeCell ref="H1340:I1340"/>
    <mergeCell ref="J1340:L1340"/>
    <mergeCell ref="M1340:N1340"/>
    <mergeCell ref="O1340:P1340"/>
    <mergeCell ref="Q1340:S1340"/>
    <mergeCell ref="T1338:X1338"/>
    <mergeCell ref="Y1338:Z1338"/>
    <mergeCell ref="F1339:G1339"/>
    <mergeCell ref="H1339:I1339"/>
    <mergeCell ref="J1339:L1339"/>
    <mergeCell ref="M1339:N1339"/>
    <mergeCell ref="O1339:P1339"/>
    <mergeCell ref="Q1339:S1339"/>
    <mergeCell ref="T1339:X1339"/>
    <mergeCell ref="Y1339:Z1339"/>
    <mergeCell ref="F1338:G1338"/>
    <mergeCell ref="H1338:I1338"/>
    <mergeCell ref="J1338:L1338"/>
    <mergeCell ref="M1338:N1338"/>
    <mergeCell ref="O1338:P1338"/>
    <mergeCell ref="Q1338:S1338"/>
    <mergeCell ref="T1336:X1336"/>
    <mergeCell ref="Y1336:Z1336"/>
    <mergeCell ref="F1337:G1337"/>
    <mergeCell ref="H1337:I1337"/>
    <mergeCell ref="J1337:L1337"/>
    <mergeCell ref="M1337:N1337"/>
    <mergeCell ref="O1337:P1337"/>
    <mergeCell ref="Q1337:S1337"/>
    <mergeCell ref="T1337:X1337"/>
    <mergeCell ref="Y1337:Z1337"/>
    <mergeCell ref="F1336:G1336"/>
    <mergeCell ref="H1336:I1336"/>
    <mergeCell ref="J1336:L1336"/>
    <mergeCell ref="M1336:N1336"/>
    <mergeCell ref="O1336:P1336"/>
    <mergeCell ref="Q1336:S1336"/>
    <mergeCell ref="T1334:X1334"/>
    <mergeCell ref="Y1334:Z1334"/>
    <mergeCell ref="F1335:G1335"/>
    <mergeCell ref="H1335:I1335"/>
    <mergeCell ref="J1335:L1335"/>
    <mergeCell ref="M1335:N1335"/>
    <mergeCell ref="O1335:P1335"/>
    <mergeCell ref="Q1335:S1335"/>
    <mergeCell ref="T1335:X1335"/>
    <mergeCell ref="Y1335:Z1335"/>
    <mergeCell ref="F1334:G1334"/>
    <mergeCell ref="H1334:I1334"/>
    <mergeCell ref="J1334:L1334"/>
    <mergeCell ref="M1334:N1334"/>
    <mergeCell ref="O1334:P1334"/>
    <mergeCell ref="Q1334:S1334"/>
    <mergeCell ref="T1332:X1332"/>
    <mergeCell ref="Y1332:Z1332"/>
    <mergeCell ref="F1333:G1333"/>
    <mergeCell ref="H1333:I1333"/>
    <mergeCell ref="J1333:L1333"/>
    <mergeCell ref="M1333:N1333"/>
    <mergeCell ref="O1333:P1333"/>
    <mergeCell ref="Q1333:S1333"/>
    <mergeCell ref="T1333:X1333"/>
    <mergeCell ref="Y1333:Z1333"/>
    <mergeCell ref="F1332:G1332"/>
    <mergeCell ref="H1332:I1332"/>
    <mergeCell ref="J1332:L1332"/>
    <mergeCell ref="M1332:N1332"/>
    <mergeCell ref="O1332:P1332"/>
    <mergeCell ref="Q1332:S1332"/>
    <mergeCell ref="T1330:X1330"/>
    <mergeCell ref="Y1330:Z1330"/>
    <mergeCell ref="F1331:G1331"/>
    <mergeCell ref="H1331:I1331"/>
    <mergeCell ref="J1331:L1331"/>
    <mergeCell ref="M1331:N1331"/>
    <mergeCell ref="O1331:P1331"/>
    <mergeCell ref="Q1331:S1331"/>
    <mergeCell ref="T1331:X1331"/>
    <mergeCell ref="Y1331:Z1331"/>
    <mergeCell ref="F1330:G1330"/>
    <mergeCell ref="H1330:I1330"/>
    <mergeCell ref="J1330:L1330"/>
    <mergeCell ref="M1330:N1330"/>
    <mergeCell ref="O1330:P1330"/>
    <mergeCell ref="Q1330:S1330"/>
    <mergeCell ref="T1328:X1328"/>
    <mergeCell ref="Y1328:Z1328"/>
    <mergeCell ref="F1329:G1329"/>
    <mergeCell ref="H1329:I1329"/>
    <mergeCell ref="J1329:L1329"/>
    <mergeCell ref="M1329:N1329"/>
    <mergeCell ref="O1329:P1329"/>
    <mergeCell ref="Q1329:S1329"/>
    <mergeCell ref="T1329:X1329"/>
    <mergeCell ref="Y1329:Z1329"/>
    <mergeCell ref="F1328:G1328"/>
    <mergeCell ref="H1328:I1328"/>
    <mergeCell ref="J1328:L1328"/>
    <mergeCell ref="M1328:N1328"/>
    <mergeCell ref="O1328:P1328"/>
    <mergeCell ref="Q1328:S1328"/>
    <mergeCell ref="T1326:X1326"/>
    <mergeCell ref="Y1326:Z1326"/>
    <mergeCell ref="F1327:G1327"/>
    <mergeCell ref="H1327:I1327"/>
    <mergeCell ref="J1327:L1327"/>
    <mergeCell ref="M1327:N1327"/>
    <mergeCell ref="O1327:P1327"/>
    <mergeCell ref="Q1327:S1327"/>
    <mergeCell ref="T1327:X1327"/>
    <mergeCell ref="Y1327:Z1327"/>
    <mergeCell ref="F1326:G1326"/>
    <mergeCell ref="H1326:I1326"/>
    <mergeCell ref="J1326:L1326"/>
    <mergeCell ref="M1326:N1326"/>
    <mergeCell ref="O1326:P1326"/>
    <mergeCell ref="Q1326:S1326"/>
    <mergeCell ref="T1324:X1324"/>
    <mergeCell ref="Y1324:Z1324"/>
    <mergeCell ref="F1325:G1325"/>
    <mergeCell ref="H1325:I1325"/>
    <mergeCell ref="J1325:L1325"/>
    <mergeCell ref="M1325:N1325"/>
    <mergeCell ref="O1325:P1325"/>
    <mergeCell ref="Q1325:S1325"/>
    <mergeCell ref="T1325:X1325"/>
    <mergeCell ref="Y1325:Z1325"/>
    <mergeCell ref="F1324:G1324"/>
    <mergeCell ref="H1324:I1324"/>
    <mergeCell ref="J1324:L1324"/>
    <mergeCell ref="M1324:N1324"/>
    <mergeCell ref="O1324:P1324"/>
    <mergeCell ref="Q1324:S1324"/>
    <mergeCell ref="T1322:X1322"/>
    <mergeCell ref="Y1322:Z1322"/>
    <mergeCell ref="F1323:G1323"/>
    <mergeCell ref="H1323:I1323"/>
    <mergeCell ref="J1323:L1323"/>
    <mergeCell ref="M1323:N1323"/>
    <mergeCell ref="O1323:P1323"/>
    <mergeCell ref="Q1323:S1323"/>
    <mergeCell ref="T1323:X1323"/>
    <mergeCell ref="Y1323:Z1323"/>
    <mergeCell ref="F1322:G1322"/>
    <mergeCell ref="H1322:I1322"/>
    <mergeCell ref="J1322:L1322"/>
    <mergeCell ref="M1322:N1322"/>
    <mergeCell ref="O1322:P1322"/>
    <mergeCell ref="Q1322:S1322"/>
    <mergeCell ref="T1320:X1320"/>
    <mergeCell ref="Y1320:Z1320"/>
    <mergeCell ref="F1321:G1321"/>
    <mergeCell ref="H1321:I1321"/>
    <mergeCell ref="J1321:L1321"/>
    <mergeCell ref="M1321:N1321"/>
    <mergeCell ref="O1321:P1321"/>
    <mergeCell ref="Q1321:S1321"/>
    <mergeCell ref="T1321:X1321"/>
    <mergeCell ref="Y1321:Z1321"/>
    <mergeCell ref="F1320:G1320"/>
    <mergeCell ref="H1320:I1320"/>
    <mergeCell ref="J1320:L1320"/>
    <mergeCell ref="M1320:N1320"/>
    <mergeCell ref="O1320:P1320"/>
    <mergeCell ref="Q1320:S1320"/>
    <mergeCell ref="T1318:X1318"/>
    <mergeCell ref="Y1318:Z1318"/>
    <mergeCell ref="F1319:G1319"/>
    <mergeCell ref="H1319:I1319"/>
    <mergeCell ref="J1319:L1319"/>
    <mergeCell ref="M1319:N1319"/>
    <mergeCell ref="O1319:P1319"/>
    <mergeCell ref="Q1319:S1319"/>
    <mergeCell ref="T1319:X1319"/>
    <mergeCell ref="Y1319:Z1319"/>
    <mergeCell ref="F1318:G1318"/>
    <mergeCell ref="H1318:I1318"/>
    <mergeCell ref="J1318:L1318"/>
    <mergeCell ref="M1318:N1318"/>
    <mergeCell ref="O1318:P1318"/>
    <mergeCell ref="Q1318:S1318"/>
    <mergeCell ref="T1316:X1316"/>
    <mergeCell ref="Y1316:Z1316"/>
    <mergeCell ref="F1317:G1317"/>
    <mergeCell ref="H1317:I1317"/>
    <mergeCell ref="J1317:L1317"/>
    <mergeCell ref="M1317:N1317"/>
    <mergeCell ref="O1317:P1317"/>
    <mergeCell ref="Q1317:S1317"/>
    <mergeCell ref="T1317:X1317"/>
    <mergeCell ref="Y1317:Z1317"/>
    <mergeCell ref="F1316:G1316"/>
    <mergeCell ref="H1316:I1316"/>
    <mergeCell ref="J1316:L1316"/>
    <mergeCell ref="M1316:N1316"/>
    <mergeCell ref="O1316:P1316"/>
    <mergeCell ref="Q1316:S1316"/>
    <mergeCell ref="T1314:X1314"/>
    <mergeCell ref="Y1314:Z1314"/>
    <mergeCell ref="F1315:G1315"/>
    <mergeCell ref="H1315:I1315"/>
    <mergeCell ref="J1315:L1315"/>
    <mergeCell ref="M1315:N1315"/>
    <mergeCell ref="O1315:P1315"/>
    <mergeCell ref="Q1315:S1315"/>
    <mergeCell ref="T1315:X1315"/>
    <mergeCell ref="Y1315:Z1315"/>
    <mergeCell ref="F1314:G1314"/>
    <mergeCell ref="H1314:I1314"/>
    <mergeCell ref="J1314:L1314"/>
    <mergeCell ref="M1314:N1314"/>
    <mergeCell ref="O1314:P1314"/>
    <mergeCell ref="Q1314:S1314"/>
    <mergeCell ref="T1312:X1312"/>
    <mergeCell ref="Y1312:Z1312"/>
    <mergeCell ref="F1313:G1313"/>
    <mergeCell ref="H1313:I1313"/>
    <mergeCell ref="J1313:L1313"/>
    <mergeCell ref="M1313:N1313"/>
    <mergeCell ref="O1313:P1313"/>
    <mergeCell ref="Q1313:S1313"/>
    <mergeCell ref="T1313:X1313"/>
    <mergeCell ref="Y1313:Z1313"/>
    <mergeCell ref="F1312:G1312"/>
    <mergeCell ref="H1312:I1312"/>
    <mergeCell ref="J1312:L1312"/>
    <mergeCell ref="M1312:N1312"/>
    <mergeCell ref="O1312:P1312"/>
    <mergeCell ref="Q1312:S1312"/>
    <mergeCell ref="T1310:X1310"/>
    <mergeCell ref="Y1310:Z1310"/>
    <mergeCell ref="F1311:G1311"/>
    <mergeCell ref="H1311:I1311"/>
    <mergeCell ref="J1311:L1311"/>
    <mergeCell ref="M1311:N1311"/>
    <mergeCell ref="O1311:P1311"/>
    <mergeCell ref="Q1311:S1311"/>
    <mergeCell ref="T1311:X1311"/>
    <mergeCell ref="Y1311:Z1311"/>
    <mergeCell ref="F1310:G1310"/>
    <mergeCell ref="H1310:I1310"/>
    <mergeCell ref="J1310:L1310"/>
    <mergeCell ref="M1310:N1310"/>
    <mergeCell ref="O1310:P1310"/>
    <mergeCell ref="Q1310:S1310"/>
    <mergeCell ref="T1308:X1308"/>
    <mergeCell ref="Y1308:Z1308"/>
    <mergeCell ref="F1309:G1309"/>
    <mergeCell ref="H1309:I1309"/>
    <mergeCell ref="J1309:L1309"/>
    <mergeCell ref="M1309:N1309"/>
    <mergeCell ref="O1309:P1309"/>
    <mergeCell ref="Q1309:S1309"/>
    <mergeCell ref="T1309:X1309"/>
    <mergeCell ref="Y1309:Z1309"/>
    <mergeCell ref="F1308:G1308"/>
    <mergeCell ref="H1308:I1308"/>
    <mergeCell ref="J1308:L1308"/>
    <mergeCell ref="M1308:N1308"/>
    <mergeCell ref="O1308:P1308"/>
    <mergeCell ref="Q1308:S1308"/>
    <mergeCell ref="T1306:X1306"/>
    <mergeCell ref="Y1306:Z1306"/>
    <mergeCell ref="F1307:G1307"/>
    <mergeCell ref="H1307:I1307"/>
    <mergeCell ref="J1307:L1307"/>
    <mergeCell ref="M1307:N1307"/>
    <mergeCell ref="O1307:P1307"/>
    <mergeCell ref="Q1307:S1307"/>
    <mergeCell ref="T1307:X1307"/>
    <mergeCell ref="Y1307:Z1307"/>
    <mergeCell ref="F1306:G1306"/>
    <mergeCell ref="H1306:I1306"/>
    <mergeCell ref="J1306:L1306"/>
    <mergeCell ref="M1306:N1306"/>
    <mergeCell ref="O1306:P1306"/>
    <mergeCell ref="Q1306:S1306"/>
    <mergeCell ref="T1304:X1304"/>
    <mergeCell ref="Y1304:Z1304"/>
    <mergeCell ref="F1305:G1305"/>
    <mergeCell ref="H1305:I1305"/>
    <mergeCell ref="J1305:L1305"/>
    <mergeCell ref="M1305:N1305"/>
    <mergeCell ref="O1305:P1305"/>
    <mergeCell ref="Q1305:S1305"/>
    <mergeCell ref="T1305:X1305"/>
    <mergeCell ref="Y1305:Z1305"/>
    <mergeCell ref="F1304:G1304"/>
    <mergeCell ref="H1304:I1304"/>
    <mergeCell ref="J1304:L1304"/>
    <mergeCell ref="M1304:N1304"/>
    <mergeCell ref="O1304:P1304"/>
    <mergeCell ref="Q1304:S1304"/>
    <mergeCell ref="T1302:X1302"/>
    <mergeCell ref="Y1302:Z1302"/>
    <mergeCell ref="F1303:G1303"/>
    <mergeCell ref="H1303:I1303"/>
    <mergeCell ref="J1303:L1303"/>
    <mergeCell ref="M1303:N1303"/>
    <mergeCell ref="O1303:P1303"/>
    <mergeCell ref="Q1303:S1303"/>
    <mergeCell ref="T1303:X1303"/>
    <mergeCell ref="Y1303:Z1303"/>
    <mergeCell ref="F1302:G1302"/>
    <mergeCell ref="H1302:I1302"/>
    <mergeCell ref="J1302:L1302"/>
    <mergeCell ref="M1302:N1302"/>
    <mergeCell ref="O1302:P1302"/>
    <mergeCell ref="Q1302:S1302"/>
    <mergeCell ref="T1300:X1300"/>
    <mergeCell ref="Y1300:Z1300"/>
    <mergeCell ref="F1301:G1301"/>
    <mergeCell ref="H1301:I1301"/>
    <mergeCell ref="J1301:L1301"/>
    <mergeCell ref="M1301:N1301"/>
    <mergeCell ref="O1301:P1301"/>
    <mergeCell ref="Q1301:S1301"/>
    <mergeCell ref="T1301:X1301"/>
    <mergeCell ref="Y1301:Z1301"/>
    <mergeCell ref="F1300:G1300"/>
    <mergeCell ref="H1300:I1300"/>
    <mergeCell ref="J1300:L1300"/>
    <mergeCell ref="M1300:N1300"/>
    <mergeCell ref="O1300:P1300"/>
    <mergeCell ref="Q1300:S1300"/>
    <mergeCell ref="T1298:X1298"/>
    <mergeCell ref="Y1298:Z1298"/>
    <mergeCell ref="F1299:G1299"/>
    <mergeCell ref="H1299:I1299"/>
    <mergeCell ref="J1299:L1299"/>
    <mergeCell ref="M1299:N1299"/>
    <mergeCell ref="O1299:P1299"/>
    <mergeCell ref="Q1299:S1299"/>
    <mergeCell ref="T1299:X1299"/>
    <mergeCell ref="Y1299:Z1299"/>
    <mergeCell ref="F1298:G1298"/>
    <mergeCell ref="H1298:I1298"/>
    <mergeCell ref="J1298:L1298"/>
    <mergeCell ref="M1298:N1298"/>
    <mergeCell ref="O1298:P1298"/>
    <mergeCell ref="Q1298:S1298"/>
    <mergeCell ref="T1296:X1296"/>
    <mergeCell ref="Y1296:Z1296"/>
    <mergeCell ref="F1297:G1297"/>
    <mergeCell ref="H1297:I1297"/>
    <mergeCell ref="J1297:L1297"/>
    <mergeCell ref="M1297:N1297"/>
    <mergeCell ref="O1297:P1297"/>
    <mergeCell ref="Q1297:S1297"/>
    <mergeCell ref="T1297:X1297"/>
    <mergeCell ref="Y1297:Z1297"/>
    <mergeCell ref="F1296:G1296"/>
    <mergeCell ref="H1296:I1296"/>
    <mergeCell ref="J1296:L1296"/>
    <mergeCell ref="M1296:N1296"/>
    <mergeCell ref="O1296:P1296"/>
    <mergeCell ref="Q1296:S1296"/>
    <mergeCell ref="T1294:X1294"/>
    <mergeCell ref="Y1294:Z1294"/>
    <mergeCell ref="F1295:G1295"/>
    <mergeCell ref="H1295:I1295"/>
    <mergeCell ref="J1295:L1295"/>
    <mergeCell ref="M1295:N1295"/>
    <mergeCell ref="O1295:P1295"/>
    <mergeCell ref="Q1295:S1295"/>
    <mergeCell ref="T1295:X1295"/>
    <mergeCell ref="Y1295:Z1295"/>
    <mergeCell ref="F1294:G1294"/>
    <mergeCell ref="H1294:I1294"/>
    <mergeCell ref="J1294:L1294"/>
    <mergeCell ref="M1294:N1294"/>
    <mergeCell ref="O1294:P1294"/>
    <mergeCell ref="Q1294:S1294"/>
    <mergeCell ref="T1292:X1292"/>
    <mergeCell ref="Y1292:Z1292"/>
    <mergeCell ref="F1293:G1293"/>
    <mergeCell ref="H1293:I1293"/>
    <mergeCell ref="J1293:L1293"/>
    <mergeCell ref="M1293:N1293"/>
    <mergeCell ref="O1293:P1293"/>
    <mergeCell ref="Q1293:S1293"/>
    <mergeCell ref="T1293:X1293"/>
    <mergeCell ref="Y1293:Z1293"/>
    <mergeCell ref="F1292:G1292"/>
    <mergeCell ref="H1292:I1292"/>
    <mergeCell ref="J1292:L1292"/>
    <mergeCell ref="M1292:N1292"/>
    <mergeCell ref="O1292:P1292"/>
    <mergeCell ref="Q1292:S1292"/>
    <mergeCell ref="T1290:X1290"/>
    <mergeCell ref="Y1290:Z1290"/>
    <mergeCell ref="F1291:G1291"/>
    <mergeCell ref="H1291:I1291"/>
    <mergeCell ref="J1291:L1291"/>
    <mergeCell ref="M1291:N1291"/>
    <mergeCell ref="O1291:P1291"/>
    <mergeCell ref="Q1291:S1291"/>
    <mergeCell ref="T1291:X1291"/>
    <mergeCell ref="Y1291:Z1291"/>
    <mergeCell ref="F1290:G1290"/>
    <mergeCell ref="H1290:I1290"/>
    <mergeCell ref="J1290:L1290"/>
    <mergeCell ref="M1290:N1290"/>
    <mergeCell ref="O1290:P1290"/>
    <mergeCell ref="Q1290:S1290"/>
    <mergeCell ref="T1288:X1288"/>
    <mergeCell ref="Y1288:Z1288"/>
    <mergeCell ref="F1289:G1289"/>
    <mergeCell ref="H1289:I1289"/>
    <mergeCell ref="J1289:L1289"/>
    <mergeCell ref="M1289:N1289"/>
    <mergeCell ref="O1289:P1289"/>
    <mergeCell ref="Q1289:S1289"/>
    <mergeCell ref="T1289:X1289"/>
    <mergeCell ref="Y1289:Z1289"/>
    <mergeCell ref="F1288:G1288"/>
    <mergeCell ref="H1288:I1288"/>
    <mergeCell ref="J1288:L1288"/>
    <mergeCell ref="M1288:N1288"/>
    <mergeCell ref="O1288:P1288"/>
    <mergeCell ref="Q1288:S1288"/>
    <mergeCell ref="T1286:X1286"/>
    <mergeCell ref="Y1286:Z1286"/>
    <mergeCell ref="F1287:G1287"/>
    <mergeCell ref="H1287:I1287"/>
    <mergeCell ref="J1287:L1287"/>
    <mergeCell ref="M1287:N1287"/>
    <mergeCell ref="O1287:P1287"/>
    <mergeCell ref="Q1287:S1287"/>
    <mergeCell ref="T1287:X1287"/>
    <mergeCell ref="Y1287:Z1287"/>
    <mergeCell ref="F1286:G1286"/>
    <mergeCell ref="H1286:I1286"/>
    <mergeCell ref="J1286:L1286"/>
    <mergeCell ref="M1286:N1286"/>
    <mergeCell ref="O1286:P1286"/>
    <mergeCell ref="Q1286:S1286"/>
    <mergeCell ref="T1284:X1284"/>
    <mergeCell ref="Y1284:Z1284"/>
    <mergeCell ref="F1285:G1285"/>
    <mergeCell ref="H1285:I1285"/>
    <mergeCell ref="J1285:L1285"/>
    <mergeCell ref="M1285:N1285"/>
    <mergeCell ref="O1285:P1285"/>
    <mergeCell ref="Q1285:S1285"/>
    <mergeCell ref="T1285:X1285"/>
    <mergeCell ref="Y1285:Z1285"/>
    <mergeCell ref="F1284:G1284"/>
    <mergeCell ref="H1284:I1284"/>
    <mergeCell ref="J1284:L1284"/>
    <mergeCell ref="M1284:N1284"/>
    <mergeCell ref="O1284:P1284"/>
    <mergeCell ref="Q1284:S1284"/>
    <mergeCell ref="T1282:X1282"/>
    <mergeCell ref="Y1282:Z1282"/>
    <mergeCell ref="F1283:G1283"/>
    <mergeCell ref="H1283:I1283"/>
    <mergeCell ref="J1283:L1283"/>
    <mergeCell ref="M1283:N1283"/>
    <mergeCell ref="O1283:P1283"/>
    <mergeCell ref="Q1283:S1283"/>
    <mergeCell ref="T1283:X1283"/>
    <mergeCell ref="Y1283:Z1283"/>
    <mergeCell ref="F1282:G1282"/>
    <mergeCell ref="H1282:I1282"/>
    <mergeCell ref="J1282:L1282"/>
    <mergeCell ref="M1282:N1282"/>
    <mergeCell ref="O1282:P1282"/>
    <mergeCell ref="Q1282:S1282"/>
    <mergeCell ref="T1280:X1280"/>
    <mergeCell ref="Y1280:Z1280"/>
    <mergeCell ref="F1281:G1281"/>
    <mergeCell ref="H1281:I1281"/>
    <mergeCell ref="J1281:L1281"/>
    <mergeCell ref="M1281:N1281"/>
    <mergeCell ref="O1281:P1281"/>
    <mergeCell ref="Q1281:S1281"/>
    <mergeCell ref="T1281:X1281"/>
    <mergeCell ref="Y1281:Z1281"/>
    <mergeCell ref="F1280:G1280"/>
    <mergeCell ref="H1280:I1280"/>
    <mergeCell ref="J1280:L1280"/>
    <mergeCell ref="M1280:N1280"/>
    <mergeCell ref="O1280:P1280"/>
    <mergeCell ref="Q1280:S1280"/>
    <mergeCell ref="T1278:X1278"/>
    <mergeCell ref="Y1278:Z1278"/>
    <mergeCell ref="F1279:G1279"/>
    <mergeCell ref="H1279:I1279"/>
    <mergeCell ref="J1279:L1279"/>
    <mergeCell ref="M1279:N1279"/>
    <mergeCell ref="O1279:P1279"/>
    <mergeCell ref="Q1279:S1279"/>
    <mergeCell ref="T1279:X1279"/>
    <mergeCell ref="Y1279:Z1279"/>
    <mergeCell ref="F1278:G1278"/>
    <mergeCell ref="H1278:I1278"/>
    <mergeCell ref="J1278:L1278"/>
    <mergeCell ref="M1278:N1278"/>
    <mergeCell ref="O1278:P1278"/>
    <mergeCell ref="Q1278:S1278"/>
    <mergeCell ref="T1276:X1276"/>
    <mergeCell ref="Y1276:Z1276"/>
    <mergeCell ref="F1277:G1277"/>
    <mergeCell ref="H1277:I1277"/>
    <mergeCell ref="J1277:L1277"/>
    <mergeCell ref="M1277:N1277"/>
    <mergeCell ref="O1277:P1277"/>
    <mergeCell ref="Q1277:S1277"/>
    <mergeCell ref="T1277:X1277"/>
    <mergeCell ref="Y1277:Z1277"/>
    <mergeCell ref="F1276:G1276"/>
    <mergeCell ref="H1276:I1276"/>
    <mergeCell ref="J1276:L1276"/>
    <mergeCell ref="M1276:N1276"/>
    <mergeCell ref="O1276:P1276"/>
    <mergeCell ref="Q1276:S1276"/>
    <mergeCell ref="T1274:X1274"/>
    <mergeCell ref="Y1274:Z1274"/>
    <mergeCell ref="F1275:G1275"/>
    <mergeCell ref="H1275:I1275"/>
    <mergeCell ref="J1275:L1275"/>
    <mergeCell ref="M1275:N1275"/>
    <mergeCell ref="O1275:P1275"/>
    <mergeCell ref="Q1275:S1275"/>
    <mergeCell ref="T1275:X1275"/>
    <mergeCell ref="Y1275:Z1275"/>
    <mergeCell ref="F1274:G1274"/>
    <mergeCell ref="H1274:I1274"/>
    <mergeCell ref="J1274:L1274"/>
    <mergeCell ref="M1274:N1274"/>
    <mergeCell ref="O1274:P1274"/>
    <mergeCell ref="Q1274:S1274"/>
    <mergeCell ref="T1272:X1272"/>
    <mergeCell ref="Y1272:Z1272"/>
    <mergeCell ref="F1273:G1273"/>
    <mergeCell ref="H1273:I1273"/>
    <mergeCell ref="J1273:L1273"/>
    <mergeCell ref="M1273:N1273"/>
    <mergeCell ref="O1273:P1273"/>
    <mergeCell ref="Q1273:S1273"/>
    <mergeCell ref="T1273:X1273"/>
    <mergeCell ref="Y1273:Z1273"/>
    <mergeCell ref="F1272:G1272"/>
    <mergeCell ref="H1272:I1272"/>
    <mergeCell ref="J1272:L1272"/>
    <mergeCell ref="M1272:N1272"/>
    <mergeCell ref="O1272:P1272"/>
    <mergeCell ref="Q1272:S1272"/>
    <mergeCell ref="T1270:X1270"/>
    <mergeCell ref="Y1270:Z1270"/>
    <mergeCell ref="F1271:G1271"/>
    <mergeCell ref="H1271:I1271"/>
    <mergeCell ref="J1271:L1271"/>
    <mergeCell ref="M1271:N1271"/>
    <mergeCell ref="O1271:P1271"/>
    <mergeCell ref="Q1271:S1271"/>
    <mergeCell ref="T1271:X1271"/>
    <mergeCell ref="Y1271:Z1271"/>
    <mergeCell ref="F1270:G1270"/>
    <mergeCell ref="H1270:I1270"/>
    <mergeCell ref="J1270:L1270"/>
    <mergeCell ref="M1270:N1270"/>
    <mergeCell ref="O1270:P1270"/>
    <mergeCell ref="Q1270:S1270"/>
    <mergeCell ref="T1268:X1268"/>
    <mergeCell ref="Y1268:Z1268"/>
    <mergeCell ref="F1269:G1269"/>
    <mergeCell ref="H1269:I1269"/>
    <mergeCell ref="J1269:L1269"/>
    <mergeCell ref="M1269:N1269"/>
    <mergeCell ref="O1269:P1269"/>
    <mergeCell ref="Q1269:S1269"/>
    <mergeCell ref="T1269:X1269"/>
    <mergeCell ref="Y1269:Z1269"/>
    <mergeCell ref="F1268:G1268"/>
    <mergeCell ref="H1268:I1268"/>
    <mergeCell ref="J1268:L1268"/>
    <mergeCell ref="M1268:N1268"/>
    <mergeCell ref="O1268:P1268"/>
    <mergeCell ref="Q1268:S1268"/>
    <mergeCell ref="T1266:X1266"/>
    <mergeCell ref="Y1266:Z1266"/>
    <mergeCell ref="F1267:G1267"/>
    <mergeCell ref="H1267:I1267"/>
    <mergeCell ref="J1267:L1267"/>
    <mergeCell ref="M1267:N1267"/>
    <mergeCell ref="O1267:P1267"/>
    <mergeCell ref="Q1267:S1267"/>
    <mergeCell ref="T1267:X1267"/>
    <mergeCell ref="Y1267:Z1267"/>
    <mergeCell ref="F1266:G1266"/>
    <mergeCell ref="H1266:I1266"/>
    <mergeCell ref="J1266:L1266"/>
    <mergeCell ref="M1266:N1266"/>
    <mergeCell ref="O1266:P1266"/>
    <mergeCell ref="Q1266:S1266"/>
    <mergeCell ref="T1264:X1264"/>
    <mergeCell ref="Y1264:Z1264"/>
    <mergeCell ref="F1265:G1265"/>
    <mergeCell ref="H1265:I1265"/>
    <mergeCell ref="J1265:L1265"/>
    <mergeCell ref="M1265:N1265"/>
    <mergeCell ref="O1265:P1265"/>
    <mergeCell ref="Q1265:S1265"/>
    <mergeCell ref="T1265:X1265"/>
    <mergeCell ref="Y1265:Z1265"/>
    <mergeCell ref="F1264:G1264"/>
    <mergeCell ref="H1264:I1264"/>
    <mergeCell ref="J1264:L1264"/>
    <mergeCell ref="M1264:N1264"/>
    <mergeCell ref="O1264:P1264"/>
    <mergeCell ref="Q1264:S1264"/>
    <mergeCell ref="T1262:X1262"/>
    <mergeCell ref="Y1262:Z1262"/>
    <mergeCell ref="F1263:G1263"/>
    <mergeCell ref="H1263:I1263"/>
    <mergeCell ref="J1263:L1263"/>
    <mergeCell ref="M1263:N1263"/>
    <mergeCell ref="O1263:P1263"/>
    <mergeCell ref="Q1263:S1263"/>
    <mergeCell ref="T1263:X1263"/>
    <mergeCell ref="Y1263:Z1263"/>
    <mergeCell ref="F1262:G1262"/>
    <mergeCell ref="H1262:I1262"/>
    <mergeCell ref="J1262:L1262"/>
    <mergeCell ref="M1262:N1262"/>
    <mergeCell ref="O1262:P1262"/>
    <mergeCell ref="Q1262:S1262"/>
    <mergeCell ref="T1260:X1260"/>
    <mergeCell ref="Y1260:Z1260"/>
    <mergeCell ref="F1261:G1261"/>
    <mergeCell ref="H1261:I1261"/>
    <mergeCell ref="J1261:L1261"/>
    <mergeCell ref="M1261:N1261"/>
    <mergeCell ref="O1261:P1261"/>
    <mergeCell ref="Q1261:S1261"/>
    <mergeCell ref="T1261:X1261"/>
    <mergeCell ref="Y1261:Z1261"/>
    <mergeCell ref="F1260:G1260"/>
    <mergeCell ref="H1260:I1260"/>
    <mergeCell ref="J1260:L1260"/>
    <mergeCell ref="M1260:N1260"/>
    <mergeCell ref="O1260:P1260"/>
    <mergeCell ref="Q1260:S1260"/>
    <mergeCell ref="T1258:X1258"/>
    <mergeCell ref="Y1258:Z1258"/>
    <mergeCell ref="F1259:G1259"/>
    <mergeCell ref="H1259:I1259"/>
    <mergeCell ref="J1259:L1259"/>
    <mergeCell ref="M1259:N1259"/>
    <mergeCell ref="O1259:P1259"/>
    <mergeCell ref="Q1259:S1259"/>
    <mergeCell ref="T1259:X1259"/>
    <mergeCell ref="Y1259:Z1259"/>
    <mergeCell ref="F1258:G1258"/>
    <mergeCell ref="H1258:I1258"/>
    <mergeCell ref="J1258:L1258"/>
    <mergeCell ref="M1258:N1258"/>
    <mergeCell ref="O1258:P1258"/>
    <mergeCell ref="Q1258:S1258"/>
    <mergeCell ref="T1256:X1256"/>
    <mergeCell ref="Y1256:Z1256"/>
    <mergeCell ref="F1257:G1257"/>
    <mergeCell ref="H1257:I1257"/>
    <mergeCell ref="J1257:L1257"/>
    <mergeCell ref="M1257:N1257"/>
    <mergeCell ref="O1257:P1257"/>
    <mergeCell ref="Q1257:S1257"/>
    <mergeCell ref="T1257:X1257"/>
    <mergeCell ref="Y1257:Z1257"/>
    <mergeCell ref="F1256:G1256"/>
    <mergeCell ref="H1256:I1256"/>
    <mergeCell ref="J1256:L1256"/>
    <mergeCell ref="M1256:N1256"/>
    <mergeCell ref="O1256:P1256"/>
    <mergeCell ref="Q1256:S1256"/>
    <mergeCell ref="T1254:X1254"/>
    <mergeCell ref="Y1254:Z1254"/>
    <mergeCell ref="F1255:G1255"/>
    <mergeCell ref="H1255:I1255"/>
    <mergeCell ref="J1255:L1255"/>
    <mergeCell ref="M1255:N1255"/>
    <mergeCell ref="O1255:P1255"/>
    <mergeCell ref="Q1255:S1255"/>
    <mergeCell ref="T1255:X1255"/>
    <mergeCell ref="Y1255:Z1255"/>
    <mergeCell ref="F1254:G1254"/>
    <mergeCell ref="H1254:I1254"/>
    <mergeCell ref="J1254:L1254"/>
    <mergeCell ref="M1254:N1254"/>
    <mergeCell ref="O1254:P1254"/>
    <mergeCell ref="Q1254:S1254"/>
    <mergeCell ref="T1252:X1252"/>
    <mergeCell ref="Y1252:Z1252"/>
    <mergeCell ref="F1253:G1253"/>
    <mergeCell ref="H1253:I1253"/>
    <mergeCell ref="J1253:L1253"/>
    <mergeCell ref="M1253:N1253"/>
    <mergeCell ref="O1253:P1253"/>
    <mergeCell ref="Q1253:S1253"/>
    <mergeCell ref="T1253:X1253"/>
    <mergeCell ref="Y1253:Z1253"/>
    <mergeCell ref="F1252:G1252"/>
    <mergeCell ref="H1252:I1252"/>
    <mergeCell ref="J1252:L1252"/>
    <mergeCell ref="M1252:N1252"/>
    <mergeCell ref="O1252:P1252"/>
    <mergeCell ref="Q1252:S1252"/>
    <mergeCell ref="T1250:X1250"/>
    <mergeCell ref="Y1250:Z1250"/>
    <mergeCell ref="F1251:G1251"/>
    <mergeCell ref="H1251:I1251"/>
    <mergeCell ref="J1251:L1251"/>
    <mergeCell ref="M1251:N1251"/>
    <mergeCell ref="O1251:P1251"/>
    <mergeCell ref="Q1251:S1251"/>
    <mergeCell ref="T1251:X1251"/>
    <mergeCell ref="Y1251:Z1251"/>
    <mergeCell ref="F1250:G1250"/>
    <mergeCell ref="H1250:I1250"/>
    <mergeCell ref="J1250:L1250"/>
    <mergeCell ref="M1250:N1250"/>
    <mergeCell ref="O1250:P1250"/>
    <mergeCell ref="Q1250:S1250"/>
    <mergeCell ref="T1248:X1248"/>
    <mergeCell ref="Y1248:Z1248"/>
    <mergeCell ref="F1249:G1249"/>
    <mergeCell ref="H1249:I1249"/>
    <mergeCell ref="J1249:L1249"/>
    <mergeCell ref="M1249:N1249"/>
    <mergeCell ref="O1249:P1249"/>
    <mergeCell ref="Q1249:S1249"/>
    <mergeCell ref="T1249:X1249"/>
    <mergeCell ref="Y1249:Z1249"/>
    <mergeCell ref="F1248:G1248"/>
    <mergeCell ref="H1248:I1248"/>
    <mergeCell ref="J1248:L1248"/>
    <mergeCell ref="M1248:N1248"/>
    <mergeCell ref="O1248:P1248"/>
    <mergeCell ref="Q1248:S1248"/>
    <mergeCell ref="T1246:X1246"/>
    <mergeCell ref="Y1246:Z1246"/>
    <mergeCell ref="F1247:G1247"/>
    <mergeCell ref="H1247:I1247"/>
    <mergeCell ref="J1247:L1247"/>
    <mergeCell ref="M1247:N1247"/>
    <mergeCell ref="O1247:P1247"/>
    <mergeCell ref="Q1247:S1247"/>
    <mergeCell ref="T1247:X1247"/>
    <mergeCell ref="Y1247:Z1247"/>
    <mergeCell ref="F1246:G1246"/>
    <mergeCell ref="H1246:I1246"/>
    <mergeCell ref="J1246:L1246"/>
    <mergeCell ref="M1246:N1246"/>
    <mergeCell ref="O1246:P1246"/>
    <mergeCell ref="Q1246:S1246"/>
    <mergeCell ref="T1244:X1244"/>
    <mergeCell ref="Y1244:Z1244"/>
    <mergeCell ref="F1245:G1245"/>
    <mergeCell ref="H1245:I1245"/>
    <mergeCell ref="J1245:L1245"/>
    <mergeCell ref="M1245:N1245"/>
    <mergeCell ref="O1245:P1245"/>
    <mergeCell ref="Q1245:S1245"/>
    <mergeCell ref="T1245:X1245"/>
    <mergeCell ref="Y1245:Z1245"/>
    <mergeCell ref="F1244:G1244"/>
    <mergeCell ref="H1244:I1244"/>
    <mergeCell ref="J1244:L1244"/>
    <mergeCell ref="M1244:N1244"/>
    <mergeCell ref="O1244:P1244"/>
    <mergeCell ref="Q1244:S1244"/>
    <mergeCell ref="T1242:X1242"/>
    <mergeCell ref="Y1242:Z1242"/>
    <mergeCell ref="F1243:G1243"/>
    <mergeCell ref="H1243:I1243"/>
    <mergeCell ref="J1243:L1243"/>
    <mergeCell ref="M1243:N1243"/>
    <mergeCell ref="O1243:P1243"/>
    <mergeCell ref="Q1243:S1243"/>
    <mergeCell ref="T1243:X1243"/>
    <mergeCell ref="Y1243:Z1243"/>
    <mergeCell ref="F1242:G1242"/>
    <mergeCell ref="H1242:I1242"/>
    <mergeCell ref="J1242:L1242"/>
    <mergeCell ref="M1242:N1242"/>
    <mergeCell ref="O1242:P1242"/>
    <mergeCell ref="Q1242:S1242"/>
    <mergeCell ref="Y1240:Z1240"/>
    <mergeCell ref="AE1240:AF1240"/>
    <mergeCell ref="F1241:G1241"/>
    <mergeCell ref="H1241:I1241"/>
    <mergeCell ref="J1241:L1241"/>
    <mergeCell ref="M1241:N1241"/>
    <mergeCell ref="O1241:P1241"/>
    <mergeCell ref="Q1241:S1241"/>
    <mergeCell ref="T1241:X1241"/>
    <mergeCell ref="Y1241:Z1241"/>
    <mergeCell ref="Y1239:Z1239"/>
    <mergeCell ref="AE1239:AF1239"/>
    <mergeCell ref="B1240:C1240"/>
    <mergeCell ref="F1240:G1240"/>
    <mergeCell ref="H1240:I1240"/>
    <mergeCell ref="J1240:L1240"/>
    <mergeCell ref="M1240:N1240"/>
    <mergeCell ref="O1240:P1240"/>
    <mergeCell ref="Q1240:S1240"/>
    <mergeCell ref="T1240:X1240"/>
    <mergeCell ref="Y1238:Z1238"/>
    <mergeCell ref="AE1238:AF1238"/>
    <mergeCell ref="B1239:C1239"/>
    <mergeCell ref="F1239:G1239"/>
    <mergeCell ref="H1239:I1239"/>
    <mergeCell ref="J1239:L1239"/>
    <mergeCell ref="M1239:N1239"/>
    <mergeCell ref="O1239:P1239"/>
    <mergeCell ref="Q1239:S1239"/>
    <mergeCell ref="T1239:X1239"/>
    <mergeCell ref="Y1237:Z1237"/>
    <mergeCell ref="AE1237:AF1237"/>
    <mergeCell ref="B1238:C1238"/>
    <mergeCell ref="F1238:G1238"/>
    <mergeCell ref="H1238:I1238"/>
    <mergeCell ref="J1238:L1238"/>
    <mergeCell ref="M1238:N1238"/>
    <mergeCell ref="O1238:P1238"/>
    <mergeCell ref="Q1238:S1238"/>
    <mergeCell ref="T1238:X1238"/>
    <mergeCell ref="Y1236:Z1236"/>
    <mergeCell ref="AE1236:AF1236"/>
    <mergeCell ref="B1237:C1237"/>
    <mergeCell ref="F1237:G1237"/>
    <mergeCell ref="H1237:I1237"/>
    <mergeCell ref="J1237:L1237"/>
    <mergeCell ref="M1237:N1237"/>
    <mergeCell ref="O1237:P1237"/>
    <mergeCell ref="Q1237:S1237"/>
    <mergeCell ref="T1237:X1237"/>
    <mergeCell ref="Y1235:Z1235"/>
    <mergeCell ref="AE1235:AF1235"/>
    <mergeCell ref="B1236:C1236"/>
    <mergeCell ref="F1236:G1236"/>
    <mergeCell ref="H1236:I1236"/>
    <mergeCell ref="J1236:L1236"/>
    <mergeCell ref="M1236:N1236"/>
    <mergeCell ref="O1236:P1236"/>
    <mergeCell ref="Q1236:S1236"/>
    <mergeCell ref="T1236:X1236"/>
    <mergeCell ref="T1234:X1234"/>
    <mergeCell ref="Y1234:Z1234"/>
    <mergeCell ref="B1235:C1235"/>
    <mergeCell ref="F1235:G1235"/>
    <mergeCell ref="H1235:I1235"/>
    <mergeCell ref="J1235:L1235"/>
    <mergeCell ref="M1235:N1235"/>
    <mergeCell ref="O1235:P1235"/>
    <mergeCell ref="Q1235:S1235"/>
    <mergeCell ref="T1235:X1235"/>
    <mergeCell ref="F1234:G1234"/>
    <mergeCell ref="H1234:I1234"/>
    <mergeCell ref="J1234:L1234"/>
    <mergeCell ref="M1234:N1234"/>
    <mergeCell ref="O1234:P1234"/>
    <mergeCell ref="Q1234:S1234"/>
    <mergeCell ref="T1232:X1232"/>
    <mergeCell ref="Y1232:Z1232"/>
    <mergeCell ref="F1233:G1233"/>
    <mergeCell ref="H1233:I1233"/>
    <mergeCell ref="J1233:L1233"/>
    <mergeCell ref="M1233:N1233"/>
    <mergeCell ref="O1233:P1233"/>
    <mergeCell ref="Q1233:S1233"/>
    <mergeCell ref="T1233:X1233"/>
    <mergeCell ref="Y1233:Z1233"/>
    <mergeCell ref="F1232:G1232"/>
    <mergeCell ref="H1232:I1232"/>
    <mergeCell ref="J1232:L1232"/>
    <mergeCell ref="M1232:N1232"/>
    <mergeCell ref="O1232:P1232"/>
    <mergeCell ref="Q1232:S1232"/>
    <mergeCell ref="T1230:X1230"/>
    <mergeCell ref="Y1230:Z1230"/>
    <mergeCell ref="F1231:G1231"/>
    <mergeCell ref="H1231:I1231"/>
    <mergeCell ref="J1231:L1231"/>
    <mergeCell ref="M1231:N1231"/>
    <mergeCell ref="O1231:P1231"/>
    <mergeCell ref="Q1231:S1231"/>
    <mergeCell ref="T1231:X1231"/>
    <mergeCell ref="Y1231:Z1231"/>
    <mergeCell ref="F1230:G1230"/>
    <mergeCell ref="H1230:I1230"/>
    <mergeCell ref="J1230:L1230"/>
    <mergeCell ref="M1230:N1230"/>
    <mergeCell ref="O1230:P1230"/>
    <mergeCell ref="Q1230:S1230"/>
    <mergeCell ref="T1228:X1228"/>
    <mergeCell ref="Y1228:Z1228"/>
    <mergeCell ref="F1229:G1229"/>
    <mergeCell ref="H1229:I1229"/>
    <mergeCell ref="J1229:L1229"/>
    <mergeCell ref="M1229:N1229"/>
    <mergeCell ref="O1229:P1229"/>
    <mergeCell ref="Q1229:S1229"/>
    <mergeCell ref="T1229:X1229"/>
    <mergeCell ref="Y1229:Z1229"/>
    <mergeCell ref="F1228:G1228"/>
    <mergeCell ref="H1228:I1228"/>
    <mergeCell ref="J1228:L1228"/>
    <mergeCell ref="M1228:N1228"/>
    <mergeCell ref="O1228:P1228"/>
    <mergeCell ref="Q1228:S1228"/>
    <mergeCell ref="T1226:X1226"/>
    <mergeCell ref="Y1226:Z1226"/>
    <mergeCell ref="F1227:G1227"/>
    <mergeCell ref="H1227:I1227"/>
    <mergeCell ref="J1227:L1227"/>
    <mergeCell ref="M1227:N1227"/>
    <mergeCell ref="O1227:P1227"/>
    <mergeCell ref="Q1227:S1227"/>
    <mergeCell ref="T1227:X1227"/>
    <mergeCell ref="Y1227:Z1227"/>
    <mergeCell ref="F1226:G1226"/>
    <mergeCell ref="H1226:I1226"/>
    <mergeCell ref="J1226:L1226"/>
    <mergeCell ref="M1226:N1226"/>
    <mergeCell ref="O1226:P1226"/>
    <mergeCell ref="Q1226:S1226"/>
    <mergeCell ref="T1224:X1224"/>
    <mergeCell ref="Y1224:Z1224"/>
    <mergeCell ref="F1225:G1225"/>
    <mergeCell ref="H1225:I1225"/>
    <mergeCell ref="J1225:L1225"/>
    <mergeCell ref="M1225:N1225"/>
    <mergeCell ref="O1225:P1225"/>
    <mergeCell ref="Q1225:S1225"/>
    <mergeCell ref="T1225:X1225"/>
    <mergeCell ref="Y1225:Z1225"/>
    <mergeCell ref="F1224:G1224"/>
    <mergeCell ref="H1224:I1224"/>
    <mergeCell ref="J1224:L1224"/>
    <mergeCell ref="M1224:N1224"/>
    <mergeCell ref="O1224:P1224"/>
    <mergeCell ref="Q1224:S1224"/>
    <mergeCell ref="T1222:X1222"/>
    <mergeCell ref="Y1222:Z1222"/>
    <mergeCell ref="F1223:G1223"/>
    <mergeCell ref="H1223:I1223"/>
    <mergeCell ref="J1223:L1223"/>
    <mergeCell ref="M1223:N1223"/>
    <mergeCell ref="O1223:P1223"/>
    <mergeCell ref="Q1223:S1223"/>
    <mergeCell ref="T1223:X1223"/>
    <mergeCell ref="Y1223:Z1223"/>
    <mergeCell ref="F1222:G1222"/>
    <mergeCell ref="H1222:I1222"/>
    <mergeCell ref="J1222:L1222"/>
    <mergeCell ref="M1222:N1222"/>
    <mergeCell ref="O1222:P1222"/>
    <mergeCell ref="Q1222:S1222"/>
    <mergeCell ref="T1220:X1220"/>
    <mergeCell ref="Y1220:Z1220"/>
    <mergeCell ref="F1221:G1221"/>
    <mergeCell ref="H1221:I1221"/>
    <mergeCell ref="J1221:L1221"/>
    <mergeCell ref="M1221:N1221"/>
    <mergeCell ref="O1221:P1221"/>
    <mergeCell ref="Q1221:S1221"/>
    <mergeCell ref="T1221:X1221"/>
    <mergeCell ref="Y1221:Z1221"/>
    <mergeCell ref="F1220:G1220"/>
    <mergeCell ref="H1220:I1220"/>
    <mergeCell ref="J1220:L1220"/>
    <mergeCell ref="M1220:N1220"/>
    <mergeCell ref="O1220:P1220"/>
    <mergeCell ref="Q1220:S1220"/>
    <mergeCell ref="T1218:X1218"/>
    <mergeCell ref="Y1218:Z1218"/>
    <mergeCell ref="F1219:G1219"/>
    <mergeCell ref="H1219:I1219"/>
    <mergeCell ref="J1219:L1219"/>
    <mergeCell ref="M1219:N1219"/>
    <mergeCell ref="O1219:P1219"/>
    <mergeCell ref="Q1219:S1219"/>
    <mergeCell ref="T1219:X1219"/>
    <mergeCell ref="Y1219:Z1219"/>
    <mergeCell ref="F1218:G1218"/>
    <mergeCell ref="H1218:I1218"/>
    <mergeCell ref="J1218:L1218"/>
    <mergeCell ref="M1218:N1218"/>
    <mergeCell ref="O1218:P1218"/>
    <mergeCell ref="Q1218:S1218"/>
    <mergeCell ref="T1216:X1216"/>
    <mergeCell ref="Y1216:Z1216"/>
    <mergeCell ref="F1217:G1217"/>
    <mergeCell ref="H1217:I1217"/>
    <mergeCell ref="J1217:L1217"/>
    <mergeCell ref="M1217:N1217"/>
    <mergeCell ref="O1217:P1217"/>
    <mergeCell ref="Q1217:S1217"/>
    <mergeCell ref="T1217:X1217"/>
    <mergeCell ref="Y1217:Z1217"/>
    <mergeCell ref="F1216:G1216"/>
    <mergeCell ref="H1216:I1216"/>
    <mergeCell ref="J1216:L1216"/>
    <mergeCell ref="M1216:N1216"/>
    <mergeCell ref="O1216:P1216"/>
    <mergeCell ref="Q1216:S1216"/>
    <mergeCell ref="T1214:X1214"/>
    <mergeCell ref="Y1214:Z1214"/>
    <mergeCell ref="F1215:G1215"/>
    <mergeCell ref="H1215:I1215"/>
    <mergeCell ref="J1215:L1215"/>
    <mergeCell ref="M1215:N1215"/>
    <mergeCell ref="O1215:P1215"/>
    <mergeCell ref="Q1215:S1215"/>
    <mergeCell ref="T1215:X1215"/>
    <mergeCell ref="Y1215:Z1215"/>
    <mergeCell ref="F1214:G1214"/>
    <mergeCell ref="H1214:I1214"/>
    <mergeCell ref="J1214:L1214"/>
    <mergeCell ref="M1214:N1214"/>
    <mergeCell ref="O1214:P1214"/>
    <mergeCell ref="Q1214:S1214"/>
    <mergeCell ref="T1212:X1212"/>
    <mergeCell ref="Y1212:Z1212"/>
    <mergeCell ref="F1213:G1213"/>
    <mergeCell ref="H1213:I1213"/>
    <mergeCell ref="J1213:L1213"/>
    <mergeCell ref="M1213:N1213"/>
    <mergeCell ref="O1213:P1213"/>
    <mergeCell ref="Q1213:S1213"/>
    <mergeCell ref="T1213:X1213"/>
    <mergeCell ref="Y1213:Z1213"/>
    <mergeCell ref="F1212:G1212"/>
    <mergeCell ref="H1212:I1212"/>
    <mergeCell ref="J1212:L1212"/>
    <mergeCell ref="M1212:N1212"/>
    <mergeCell ref="O1212:P1212"/>
    <mergeCell ref="Q1212:S1212"/>
    <mergeCell ref="T1210:X1210"/>
    <mergeCell ref="Y1210:Z1210"/>
    <mergeCell ref="F1211:G1211"/>
    <mergeCell ref="H1211:I1211"/>
    <mergeCell ref="J1211:L1211"/>
    <mergeCell ref="M1211:N1211"/>
    <mergeCell ref="O1211:P1211"/>
    <mergeCell ref="Q1211:S1211"/>
    <mergeCell ref="T1211:X1211"/>
    <mergeCell ref="Y1211:Z1211"/>
    <mergeCell ref="F1210:G1210"/>
    <mergeCell ref="H1210:I1210"/>
    <mergeCell ref="J1210:L1210"/>
    <mergeCell ref="M1210:N1210"/>
    <mergeCell ref="O1210:P1210"/>
    <mergeCell ref="Q1210:S1210"/>
    <mergeCell ref="T1208:X1208"/>
    <mergeCell ref="Y1208:Z1208"/>
    <mergeCell ref="F1209:G1209"/>
    <mergeCell ref="H1209:I1209"/>
    <mergeCell ref="J1209:L1209"/>
    <mergeCell ref="M1209:N1209"/>
    <mergeCell ref="O1209:P1209"/>
    <mergeCell ref="Q1209:S1209"/>
    <mergeCell ref="T1209:X1209"/>
    <mergeCell ref="Y1209:Z1209"/>
    <mergeCell ref="F1208:G1208"/>
    <mergeCell ref="H1208:I1208"/>
    <mergeCell ref="J1208:L1208"/>
    <mergeCell ref="M1208:N1208"/>
    <mergeCell ref="O1208:P1208"/>
    <mergeCell ref="Q1208:S1208"/>
    <mergeCell ref="T1206:X1206"/>
    <mergeCell ref="Y1206:Z1206"/>
    <mergeCell ref="F1207:G1207"/>
    <mergeCell ref="H1207:I1207"/>
    <mergeCell ref="J1207:L1207"/>
    <mergeCell ref="M1207:N1207"/>
    <mergeCell ref="O1207:P1207"/>
    <mergeCell ref="Q1207:S1207"/>
    <mergeCell ref="T1207:X1207"/>
    <mergeCell ref="Y1207:Z1207"/>
    <mergeCell ref="F1206:G1206"/>
    <mergeCell ref="H1206:I1206"/>
    <mergeCell ref="J1206:L1206"/>
    <mergeCell ref="M1206:N1206"/>
    <mergeCell ref="O1206:P1206"/>
    <mergeCell ref="Q1206:S1206"/>
    <mergeCell ref="T1204:X1204"/>
    <mergeCell ref="Y1204:Z1204"/>
    <mergeCell ref="F1205:G1205"/>
    <mergeCell ref="H1205:I1205"/>
    <mergeCell ref="J1205:L1205"/>
    <mergeCell ref="M1205:N1205"/>
    <mergeCell ref="O1205:P1205"/>
    <mergeCell ref="Q1205:S1205"/>
    <mergeCell ref="T1205:X1205"/>
    <mergeCell ref="Y1205:Z1205"/>
    <mergeCell ref="F1204:G1204"/>
    <mergeCell ref="H1204:I1204"/>
    <mergeCell ref="J1204:L1204"/>
    <mergeCell ref="M1204:N1204"/>
    <mergeCell ref="O1204:P1204"/>
    <mergeCell ref="Q1204:S1204"/>
    <mergeCell ref="T1202:X1202"/>
    <mergeCell ref="Y1202:Z1202"/>
    <mergeCell ref="F1203:G1203"/>
    <mergeCell ref="H1203:I1203"/>
    <mergeCell ref="J1203:L1203"/>
    <mergeCell ref="M1203:N1203"/>
    <mergeCell ref="O1203:P1203"/>
    <mergeCell ref="Q1203:S1203"/>
    <mergeCell ref="T1203:X1203"/>
    <mergeCell ref="Y1203:Z1203"/>
    <mergeCell ref="F1202:G1202"/>
    <mergeCell ref="H1202:I1202"/>
    <mergeCell ref="J1202:L1202"/>
    <mergeCell ref="M1202:N1202"/>
    <mergeCell ref="O1202:P1202"/>
    <mergeCell ref="Q1202:S1202"/>
    <mergeCell ref="T1200:X1200"/>
    <mergeCell ref="Y1200:Z1200"/>
    <mergeCell ref="F1201:G1201"/>
    <mergeCell ref="H1201:I1201"/>
    <mergeCell ref="J1201:L1201"/>
    <mergeCell ref="M1201:N1201"/>
    <mergeCell ref="O1201:P1201"/>
    <mergeCell ref="Q1201:S1201"/>
    <mergeCell ref="T1201:X1201"/>
    <mergeCell ref="Y1201:Z1201"/>
    <mergeCell ref="F1200:G1200"/>
    <mergeCell ref="H1200:I1200"/>
    <mergeCell ref="J1200:L1200"/>
    <mergeCell ref="M1200:N1200"/>
    <mergeCell ref="O1200:P1200"/>
    <mergeCell ref="Q1200:S1200"/>
    <mergeCell ref="T1198:X1198"/>
    <mergeCell ref="Y1198:Z1198"/>
    <mergeCell ref="F1199:G1199"/>
    <mergeCell ref="H1199:I1199"/>
    <mergeCell ref="J1199:L1199"/>
    <mergeCell ref="M1199:N1199"/>
    <mergeCell ref="O1199:P1199"/>
    <mergeCell ref="Q1199:S1199"/>
    <mergeCell ref="T1199:X1199"/>
    <mergeCell ref="Y1199:Z1199"/>
    <mergeCell ref="F1198:G1198"/>
    <mergeCell ref="H1198:I1198"/>
    <mergeCell ref="J1198:L1198"/>
    <mergeCell ref="M1198:N1198"/>
    <mergeCell ref="O1198:P1198"/>
    <mergeCell ref="Q1198:S1198"/>
    <mergeCell ref="T1196:X1196"/>
    <mergeCell ref="Y1196:Z1196"/>
    <mergeCell ref="F1197:G1197"/>
    <mergeCell ref="H1197:I1197"/>
    <mergeCell ref="J1197:L1197"/>
    <mergeCell ref="M1197:N1197"/>
    <mergeCell ref="O1197:P1197"/>
    <mergeCell ref="Q1197:S1197"/>
    <mergeCell ref="T1197:X1197"/>
    <mergeCell ref="Y1197:Z1197"/>
    <mergeCell ref="F1196:G1196"/>
    <mergeCell ref="H1196:I1196"/>
    <mergeCell ref="J1196:L1196"/>
    <mergeCell ref="M1196:N1196"/>
    <mergeCell ref="O1196:P1196"/>
    <mergeCell ref="Q1196:S1196"/>
    <mergeCell ref="T1194:X1194"/>
    <mergeCell ref="Y1194:Z1194"/>
    <mergeCell ref="F1195:G1195"/>
    <mergeCell ref="H1195:I1195"/>
    <mergeCell ref="J1195:L1195"/>
    <mergeCell ref="M1195:N1195"/>
    <mergeCell ref="O1195:P1195"/>
    <mergeCell ref="Q1195:S1195"/>
    <mergeCell ref="T1195:X1195"/>
    <mergeCell ref="Y1195:Z1195"/>
    <mergeCell ref="F1194:G1194"/>
    <mergeCell ref="H1194:I1194"/>
    <mergeCell ref="J1194:L1194"/>
    <mergeCell ref="M1194:N1194"/>
    <mergeCell ref="O1194:P1194"/>
    <mergeCell ref="Q1194:S1194"/>
    <mergeCell ref="T1192:X1192"/>
    <mergeCell ref="Y1192:Z1192"/>
    <mergeCell ref="F1193:G1193"/>
    <mergeCell ref="H1193:I1193"/>
    <mergeCell ref="J1193:L1193"/>
    <mergeCell ref="M1193:N1193"/>
    <mergeCell ref="O1193:P1193"/>
    <mergeCell ref="Q1193:S1193"/>
    <mergeCell ref="T1193:X1193"/>
    <mergeCell ref="Y1193:Z1193"/>
    <mergeCell ref="F1192:G1192"/>
    <mergeCell ref="H1192:I1192"/>
    <mergeCell ref="J1192:L1192"/>
    <mergeCell ref="M1192:N1192"/>
    <mergeCell ref="O1192:P1192"/>
    <mergeCell ref="Q1192:S1192"/>
    <mergeCell ref="T1190:X1190"/>
    <mergeCell ref="Y1190:Z1190"/>
    <mergeCell ref="F1191:G1191"/>
    <mergeCell ref="H1191:I1191"/>
    <mergeCell ref="J1191:L1191"/>
    <mergeCell ref="M1191:N1191"/>
    <mergeCell ref="O1191:P1191"/>
    <mergeCell ref="Q1191:S1191"/>
    <mergeCell ref="T1191:X1191"/>
    <mergeCell ref="Y1191:Z1191"/>
    <mergeCell ref="F1190:G1190"/>
    <mergeCell ref="H1190:I1190"/>
    <mergeCell ref="J1190:L1190"/>
    <mergeCell ref="M1190:N1190"/>
    <mergeCell ref="O1190:P1190"/>
    <mergeCell ref="Q1190:S1190"/>
    <mergeCell ref="T1188:X1188"/>
    <mergeCell ref="Y1188:Z1188"/>
    <mergeCell ref="F1189:G1189"/>
    <mergeCell ref="H1189:I1189"/>
    <mergeCell ref="J1189:L1189"/>
    <mergeCell ref="M1189:N1189"/>
    <mergeCell ref="O1189:P1189"/>
    <mergeCell ref="Q1189:S1189"/>
    <mergeCell ref="T1189:X1189"/>
    <mergeCell ref="Y1189:Z1189"/>
    <mergeCell ref="F1188:G1188"/>
    <mergeCell ref="H1188:I1188"/>
    <mergeCell ref="J1188:L1188"/>
    <mergeCell ref="M1188:N1188"/>
    <mergeCell ref="O1188:P1188"/>
    <mergeCell ref="Q1188:S1188"/>
    <mergeCell ref="T1186:X1186"/>
    <mergeCell ref="Y1186:Z1186"/>
    <mergeCell ref="F1187:G1187"/>
    <mergeCell ref="H1187:I1187"/>
    <mergeCell ref="J1187:L1187"/>
    <mergeCell ref="M1187:N1187"/>
    <mergeCell ref="O1187:P1187"/>
    <mergeCell ref="Q1187:S1187"/>
    <mergeCell ref="T1187:X1187"/>
    <mergeCell ref="Y1187:Z1187"/>
    <mergeCell ref="F1186:G1186"/>
    <mergeCell ref="H1186:I1186"/>
    <mergeCell ref="J1186:L1186"/>
    <mergeCell ref="M1186:N1186"/>
    <mergeCell ref="O1186:P1186"/>
    <mergeCell ref="Q1186:S1186"/>
    <mergeCell ref="T1184:X1184"/>
    <mergeCell ref="Y1184:Z1184"/>
    <mergeCell ref="F1185:G1185"/>
    <mergeCell ref="H1185:I1185"/>
    <mergeCell ref="J1185:L1185"/>
    <mergeCell ref="M1185:N1185"/>
    <mergeCell ref="O1185:P1185"/>
    <mergeCell ref="Q1185:S1185"/>
    <mergeCell ref="T1185:X1185"/>
    <mergeCell ref="Y1185:Z1185"/>
    <mergeCell ref="F1184:G1184"/>
    <mergeCell ref="H1184:I1184"/>
    <mergeCell ref="J1184:L1184"/>
    <mergeCell ref="M1184:N1184"/>
    <mergeCell ref="O1184:P1184"/>
    <mergeCell ref="Q1184:S1184"/>
    <mergeCell ref="T1182:X1182"/>
    <mergeCell ref="Y1182:Z1182"/>
    <mergeCell ref="F1183:G1183"/>
    <mergeCell ref="H1183:I1183"/>
    <mergeCell ref="J1183:L1183"/>
    <mergeCell ref="M1183:N1183"/>
    <mergeCell ref="O1183:P1183"/>
    <mergeCell ref="Q1183:S1183"/>
    <mergeCell ref="T1183:X1183"/>
    <mergeCell ref="Y1183:Z1183"/>
    <mergeCell ref="F1182:G1182"/>
    <mergeCell ref="H1182:I1182"/>
    <mergeCell ref="J1182:L1182"/>
    <mergeCell ref="M1182:N1182"/>
    <mergeCell ref="O1182:P1182"/>
    <mergeCell ref="Q1182:S1182"/>
    <mergeCell ref="T1180:X1180"/>
    <mergeCell ref="Y1180:Z1180"/>
    <mergeCell ref="F1181:G1181"/>
    <mergeCell ref="H1181:I1181"/>
    <mergeCell ref="J1181:L1181"/>
    <mergeCell ref="M1181:N1181"/>
    <mergeCell ref="O1181:P1181"/>
    <mergeCell ref="Q1181:S1181"/>
    <mergeCell ref="T1181:X1181"/>
    <mergeCell ref="Y1181:Z1181"/>
    <mergeCell ref="F1180:G1180"/>
    <mergeCell ref="H1180:I1180"/>
    <mergeCell ref="J1180:L1180"/>
    <mergeCell ref="M1180:N1180"/>
    <mergeCell ref="O1180:P1180"/>
    <mergeCell ref="Q1180:S1180"/>
    <mergeCell ref="T1178:X1178"/>
    <mergeCell ref="Y1178:Z1178"/>
    <mergeCell ref="F1179:G1179"/>
    <mergeCell ref="H1179:I1179"/>
    <mergeCell ref="J1179:L1179"/>
    <mergeCell ref="M1179:N1179"/>
    <mergeCell ref="O1179:P1179"/>
    <mergeCell ref="Q1179:S1179"/>
    <mergeCell ref="T1179:X1179"/>
    <mergeCell ref="Y1179:Z1179"/>
    <mergeCell ref="F1178:G1178"/>
    <mergeCell ref="H1178:I1178"/>
    <mergeCell ref="J1178:L1178"/>
    <mergeCell ref="M1178:N1178"/>
    <mergeCell ref="O1178:P1178"/>
    <mergeCell ref="Q1178:S1178"/>
    <mergeCell ref="T1176:X1176"/>
    <mergeCell ref="Y1176:Z1176"/>
    <mergeCell ref="F1177:G1177"/>
    <mergeCell ref="H1177:I1177"/>
    <mergeCell ref="J1177:L1177"/>
    <mergeCell ref="M1177:N1177"/>
    <mergeCell ref="O1177:P1177"/>
    <mergeCell ref="Q1177:S1177"/>
    <mergeCell ref="T1177:X1177"/>
    <mergeCell ref="Y1177:Z1177"/>
    <mergeCell ref="F1176:G1176"/>
    <mergeCell ref="H1176:I1176"/>
    <mergeCell ref="J1176:L1176"/>
    <mergeCell ref="M1176:N1176"/>
    <mergeCell ref="O1176:P1176"/>
    <mergeCell ref="Q1176:S1176"/>
    <mergeCell ref="T1174:X1174"/>
    <mergeCell ref="Y1174:Z1174"/>
    <mergeCell ref="F1175:G1175"/>
    <mergeCell ref="H1175:I1175"/>
    <mergeCell ref="J1175:L1175"/>
    <mergeCell ref="M1175:N1175"/>
    <mergeCell ref="O1175:P1175"/>
    <mergeCell ref="Q1175:S1175"/>
    <mergeCell ref="T1175:X1175"/>
    <mergeCell ref="Y1175:Z1175"/>
    <mergeCell ref="F1174:G1174"/>
    <mergeCell ref="H1174:I1174"/>
    <mergeCell ref="J1174:L1174"/>
    <mergeCell ref="M1174:N1174"/>
    <mergeCell ref="O1174:P1174"/>
    <mergeCell ref="Q1174:S1174"/>
    <mergeCell ref="T1172:X1172"/>
    <mergeCell ref="Y1172:Z1172"/>
    <mergeCell ref="F1173:G1173"/>
    <mergeCell ref="H1173:I1173"/>
    <mergeCell ref="J1173:L1173"/>
    <mergeCell ref="M1173:N1173"/>
    <mergeCell ref="O1173:P1173"/>
    <mergeCell ref="Q1173:S1173"/>
    <mergeCell ref="T1173:X1173"/>
    <mergeCell ref="Y1173:Z1173"/>
    <mergeCell ref="F1172:G1172"/>
    <mergeCell ref="H1172:I1172"/>
    <mergeCell ref="J1172:L1172"/>
    <mergeCell ref="M1172:N1172"/>
    <mergeCell ref="O1172:P1172"/>
    <mergeCell ref="Q1172:S1172"/>
    <mergeCell ref="T1170:X1170"/>
    <mergeCell ref="Y1170:Z1170"/>
    <mergeCell ref="F1171:G1171"/>
    <mergeCell ref="H1171:I1171"/>
    <mergeCell ref="J1171:L1171"/>
    <mergeCell ref="M1171:N1171"/>
    <mergeCell ref="O1171:P1171"/>
    <mergeCell ref="Q1171:S1171"/>
    <mergeCell ref="T1171:X1171"/>
    <mergeCell ref="Y1171:Z1171"/>
    <mergeCell ref="F1170:G1170"/>
    <mergeCell ref="H1170:I1170"/>
    <mergeCell ref="J1170:L1170"/>
    <mergeCell ref="M1170:N1170"/>
    <mergeCell ref="O1170:P1170"/>
    <mergeCell ref="Q1170:S1170"/>
    <mergeCell ref="T1168:X1168"/>
    <mergeCell ref="Y1168:Z1168"/>
    <mergeCell ref="F1169:G1169"/>
    <mergeCell ref="H1169:I1169"/>
    <mergeCell ref="J1169:L1169"/>
    <mergeCell ref="M1169:N1169"/>
    <mergeCell ref="O1169:P1169"/>
    <mergeCell ref="Q1169:S1169"/>
    <mergeCell ref="T1169:X1169"/>
    <mergeCell ref="Y1169:Z1169"/>
    <mergeCell ref="F1168:G1168"/>
    <mergeCell ref="H1168:I1168"/>
    <mergeCell ref="J1168:L1168"/>
    <mergeCell ref="M1168:N1168"/>
    <mergeCell ref="O1168:P1168"/>
    <mergeCell ref="Q1168:S1168"/>
    <mergeCell ref="T1166:X1166"/>
    <mergeCell ref="Y1166:Z1166"/>
    <mergeCell ref="F1167:G1167"/>
    <mergeCell ref="H1167:I1167"/>
    <mergeCell ref="J1167:L1167"/>
    <mergeCell ref="M1167:N1167"/>
    <mergeCell ref="O1167:P1167"/>
    <mergeCell ref="Q1167:S1167"/>
    <mergeCell ref="T1167:X1167"/>
    <mergeCell ref="Y1167:Z1167"/>
    <mergeCell ref="F1166:G1166"/>
    <mergeCell ref="H1166:I1166"/>
    <mergeCell ref="J1166:L1166"/>
    <mergeCell ref="M1166:N1166"/>
    <mergeCell ref="O1166:P1166"/>
    <mergeCell ref="Q1166:S1166"/>
    <mergeCell ref="T1164:X1164"/>
    <mergeCell ref="Y1164:Z1164"/>
    <mergeCell ref="F1165:G1165"/>
    <mergeCell ref="H1165:I1165"/>
    <mergeCell ref="J1165:L1165"/>
    <mergeCell ref="M1165:N1165"/>
    <mergeCell ref="O1165:P1165"/>
    <mergeCell ref="Q1165:S1165"/>
    <mergeCell ref="T1165:X1165"/>
    <mergeCell ref="Y1165:Z1165"/>
    <mergeCell ref="F1164:G1164"/>
    <mergeCell ref="H1164:I1164"/>
    <mergeCell ref="J1164:L1164"/>
    <mergeCell ref="M1164:N1164"/>
    <mergeCell ref="O1164:P1164"/>
    <mergeCell ref="Q1164:S1164"/>
    <mergeCell ref="T1162:X1162"/>
    <mergeCell ref="Y1162:Z1162"/>
    <mergeCell ref="F1163:G1163"/>
    <mergeCell ref="H1163:I1163"/>
    <mergeCell ref="J1163:L1163"/>
    <mergeCell ref="M1163:N1163"/>
    <mergeCell ref="O1163:P1163"/>
    <mergeCell ref="Q1163:S1163"/>
    <mergeCell ref="T1163:X1163"/>
    <mergeCell ref="Y1163:Z1163"/>
    <mergeCell ref="F1162:G1162"/>
    <mergeCell ref="H1162:I1162"/>
    <mergeCell ref="J1162:L1162"/>
    <mergeCell ref="M1162:N1162"/>
    <mergeCell ref="O1162:P1162"/>
    <mergeCell ref="Q1162:S1162"/>
    <mergeCell ref="T1160:X1160"/>
    <mergeCell ref="Y1160:Z1160"/>
    <mergeCell ref="F1161:G1161"/>
    <mergeCell ref="H1161:I1161"/>
    <mergeCell ref="J1161:L1161"/>
    <mergeCell ref="M1161:N1161"/>
    <mergeCell ref="O1161:P1161"/>
    <mergeCell ref="Q1161:S1161"/>
    <mergeCell ref="T1161:X1161"/>
    <mergeCell ref="Y1161:Z1161"/>
    <mergeCell ref="F1160:G1160"/>
    <mergeCell ref="H1160:I1160"/>
    <mergeCell ref="J1160:L1160"/>
    <mergeCell ref="M1160:N1160"/>
    <mergeCell ref="O1160:P1160"/>
    <mergeCell ref="Q1160:S1160"/>
    <mergeCell ref="T1158:X1158"/>
    <mergeCell ref="Y1158:Z1158"/>
    <mergeCell ref="F1159:G1159"/>
    <mergeCell ref="H1159:I1159"/>
    <mergeCell ref="J1159:L1159"/>
    <mergeCell ref="M1159:N1159"/>
    <mergeCell ref="O1159:P1159"/>
    <mergeCell ref="Q1159:S1159"/>
    <mergeCell ref="T1159:X1159"/>
    <mergeCell ref="Y1159:Z1159"/>
    <mergeCell ref="F1158:G1158"/>
    <mergeCell ref="H1158:I1158"/>
    <mergeCell ref="J1158:L1158"/>
    <mergeCell ref="M1158:N1158"/>
    <mergeCell ref="O1158:P1158"/>
    <mergeCell ref="Q1158:S1158"/>
    <mergeCell ref="T1156:X1156"/>
    <mergeCell ref="Y1156:Z1156"/>
    <mergeCell ref="F1157:G1157"/>
    <mergeCell ref="H1157:I1157"/>
    <mergeCell ref="J1157:L1157"/>
    <mergeCell ref="M1157:N1157"/>
    <mergeCell ref="O1157:P1157"/>
    <mergeCell ref="Q1157:S1157"/>
    <mergeCell ref="T1157:X1157"/>
    <mergeCell ref="Y1157:Z1157"/>
    <mergeCell ref="F1156:G1156"/>
    <mergeCell ref="H1156:I1156"/>
    <mergeCell ref="J1156:L1156"/>
    <mergeCell ref="M1156:N1156"/>
    <mergeCell ref="O1156:P1156"/>
    <mergeCell ref="Q1156:S1156"/>
    <mergeCell ref="T1154:X1154"/>
    <mergeCell ref="Y1154:Z1154"/>
    <mergeCell ref="F1155:G1155"/>
    <mergeCell ref="H1155:I1155"/>
    <mergeCell ref="J1155:L1155"/>
    <mergeCell ref="M1155:N1155"/>
    <mergeCell ref="O1155:P1155"/>
    <mergeCell ref="Q1155:S1155"/>
    <mergeCell ref="T1155:X1155"/>
    <mergeCell ref="Y1155:Z1155"/>
    <mergeCell ref="F1154:G1154"/>
    <mergeCell ref="H1154:I1154"/>
    <mergeCell ref="J1154:L1154"/>
    <mergeCell ref="M1154:N1154"/>
    <mergeCell ref="O1154:P1154"/>
    <mergeCell ref="Q1154:S1154"/>
    <mergeCell ref="T1152:X1152"/>
    <mergeCell ref="Y1152:Z1152"/>
    <mergeCell ref="F1153:G1153"/>
    <mergeCell ref="H1153:I1153"/>
    <mergeCell ref="J1153:L1153"/>
    <mergeCell ref="M1153:N1153"/>
    <mergeCell ref="O1153:P1153"/>
    <mergeCell ref="Q1153:S1153"/>
    <mergeCell ref="T1153:X1153"/>
    <mergeCell ref="Y1153:Z1153"/>
    <mergeCell ref="F1152:G1152"/>
    <mergeCell ref="H1152:I1152"/>
    <mergeCell ref="J1152:L1152"/>
    <mergeCell ref="M1152:N1152"/>
    <mergeCell ref="O1152:P1152"/>
    <mergeCell ref="Q1152:S1152"/>
    <mergeCell ref="T1150:X1150"/>
    <mergeCell ref="Y1150:Z1150"/>
    <mergeCell ref="F1151:G1151"/>
    <mergeCell ref="H1151:I1151"/>
    <mergeCell ref="J1151:L1151"/>
    <mergeCell ref="M1151:N1151"/>
    <mergeCell ref="O1151:P1151"/>
    <mergeCell ref="Q1151:S1151"/>
    <mergeCell ref="T1151:X1151"/>
    <mergeCell ref="Y1151:Z1151"/>
    <mergeCell ref="F1150:G1150"/>
    <mergeCell ref="H1150:I1150"/>
    <mergeCell ref="J1150:L1150"/>
    <mergeCell ref="M1150:N1150"/>
    <mergeCell ref="O1150:P1150"/>
    <mergeCell ref="Q1150:S1150"/>
    <mergeCell ref="T1148:X1148"/>
    <mergeCell ref="Y1148:Z1148"/>
    <mergeCell ref="F1149:G1149"/>
    <mergeCell ref="H1149:I1149"/>
    <mergeCell ref="J1149:L1149"/>
    <mergeCell ref="M1149:N1149"/>
    <mergeCell ref="O1149:P1149"/>
    <mergeCell ref="Q1149:S1149"/>
    <mergeCell ref="T1149:X1149"/>
    <mergeCell ref="Y1149:Z1149"/>
    <mergeCell ref="F1148:G1148"/>
    <mergeCell ref="H1148:I1148"/>
    <mergeCell ref="J1148:L1148"/>
    <mergeCell ref="M1148:N1148"/>
    <mergeCell ref="O1148:P1148"/>
    <mergeCell ref="Q1148:S1148"/>
    <mergeCell ref="T1146:X1146"/>
    <mergeCell ref="Y1146:Z1146"/>
    <mergeCell ref="F1147:G1147"/>
    <mergeCell ref="H1147:I1147"/>
    <mergeCell ref="J1147:L1147"/>
    <mergeCell ref="M1147:N1147"/>
    <mergeCell ref="O1147:P1147"/>
    <mergeCell ref="Q1147:S1147"/>
    <mergeCell ref="T1147:X1147"/>
    <mergeCell ref="Y1147:Z1147"/>
    <mergeCell ref="F1146:G1146"/>
    <mergeCell ref="H1146:I1146"/>
    <mergeCell ref="J1146:L1146"/>
    <mergeCell ref="M1146:N1146"/>
    <mergeCell ref="O1146:P1146"/>
    <mergeCell ref="Q1146:S1146"/>
    <mergeCell ref="T1144:X1144"/>
    <mergeCell ref="Y1144:Z1144"/>
    <mergeCell ref="F1145:G1145"/>
    <mergeCell ref="H1145:I1145"/>
    <mergeCell ref="J1145:L1145"/>
    <mergeCell ref="M1145:N1145"/>
    <mergeCell ref="O1145:P1145"/>
    <mergeCell ref="Q1145:S1145"/>
    <mergeCell ref="T1145:X1145"/>
    <mergeCell ref="Y1145:Z1145"/>
    <mergeCell ref="F1144:G1144"/>
    <mergeCell ref="H1144:I1144"/>
    <mergeCell ref="J1144:L1144"/>
    <mergeCell ref="M1144:N1144"/>
    <mergeCell ref="O1144:P1144"/>
    <mergeCell ref="Q1144:S1144"/>
    <mergeCell ref="T1142:X1142"/>
    <mergeCell ref="Y1142:Z1142"/>
    <mergeCell ref="F1143:G1143"/>
    <mergeCell ref="H1143:I1143"/>
    <mergeCell ref="J1143:L1143"/>
    <mergeCell ref="M1143:N1143"/>
    <mergeCell ref="O1143:P1143"/>
    <mergeCell ref="Q1143:S1143"/>
    <mergeCell ref="T1143:X1143"/>
    <mergeCell ref="Y1143:Z1143"/>
    <mergeCell ref="F1142:G1142"/>
    <mergeCell ref="H1142:I1142"/>
    <mergeCell ref="J1142:L1142"/>
    <mergeCell ref="M1142:N1142"/>
    <mergeCell ref="O1142:P1142"/>
    <mergeCell ref="Q1142:S1142"/>
    <mergeCell ref="T1140:X1140"/>
    <mergeCell ref="Y1140:Z1140"/>
    <mergeCell ref="F1141:G1141"/>
    <mergeCell ref="H1141:I1141"/>
    <mergeCell ref="J1141:L1141"/>
    <mergeCell ref="M1141:N1141"/>
    <mergeCell ref="O1141:P1141"/>
    <mergeCell ref="Q1141:S1141"/>
    <mergeCell ref="T1141:X1141"/>
    <mergeCell ref="Y1141:Z1141"/>
    <mergeCell ref="F1140:G1140"/>
    <mergeCell ref="H1140:I1140"/>
    <mergeCell ref="J1140:L1140"/>
    <mergeCell ref="M1140:N1140"/>
    <mergeCell ref="O1140:P1140"/>
    <mergeCell ref="Q1140:S1140"/>
    <mergeCell ref="T1138:X1138"/>
    <mergeCell ref="Y1138:Z1138"/>
    <mergeCell ref="F1139:G1139"/>
    <mergeCell ref="H1139:I1139"/>
    <mergeCell ref="J1139:L1139"/>
    <mergeCell ref="M1139:N1139"/>
    <mergeCell ref="O1139:P1139"/>
    <mergeCell ref="Q1139:S1139"/>
    <mergeCell ref="T1139:X1139"/>
    <mergeCell ref="Y1139:Z1139"/>
    <mergeCell ref="F1138:G1138"/>
    <mergeCell ref="H1138:I1138"/>
    <mergeCell ref="J1138:L1138"/>
    <mergeCell ref="M1138:N1138"/>
    <mergeCell ref="O1138:P1138"/>
    <mergeCell ref="Q1138:S1138"/>
    <mergeCell ref="T1136:X1136"/>
    <mergeCell ref="Y1136:Z1136"/>
    <mergeCell ref="F1137:G1137"/>
    <mergeCell ref="H1137:I1137"/>
    <mergeCell ref="J1137:L1137"/>
    <mergeCell ref="M1137:N1137"/>
    <mergeCell ref="O1137:P1137"/>
    <mergeCell ref="Q1137:S1137"/>
    <mergeCell ref="T1137:X1137"/>
    <mergeCell ref="Y1137:Z1137"/>
    <mergeCell ref="F1136:G1136"/>
    <mergeCell ref="H1136:I1136"/>
    <mergeCell ref="J1136:L1136"/>
    <mergeCell ref="M1136:N1136"/>
    <mergeCell ref="O1136:P1136"/>
    <mergeCell ref="Q1136:S1136"/>
    <mergeCell ref="T1134:X1134"/>
    <mergeCell ref="Y1134:Z1134"/>
    <mergeCell ref="F1135:G1135"/>
    <mergeCell ref="H1135:I1135"/>
    <mergeCell ref="J1135:L1135"/>
    <mergeCell ref="M1135:N1135"/>
    <mergeCell ref="O1135:P1135"/>
    <mergeCell ref="Q1135:S1135"/>
    <mergeCell ref="T1135:X1135"/>
    <mergeCell ref="Y1135:Z1135"/>
    <mergeCell ref="F1134:G1134"/>
    <mergeCell ref="H1134:I1134"/>
    <mergeCell ref="J1134:L1134"/>
    <mergeCell ref="M1134:N1134"/>
    <mergeCell ref="O1134:P1134"/>
    <mergeCell ref="Q1134:S1134"/>
    <mergeCell ref="T1132:X1132"/>
    <mergeCell ref="Y1132:Z1132"/>
    <mergeCell ref="F1133:G1133"/>
    <mergeCell ref="H1133:I1133"/>
    <mergeCell ref="J1133:L1133"/>
    <mergeCell ref="M1133:N1133"/>
    <mergeCell ref="O1133:P1133"/>
    <mergeCell ref="Q1133:S1133"/>
    <mergeCell ref="T1133:X1133"/>
    <mergeCell ref="Y1133:Z1133"/>
    <mergeCell ref="F1132:G1132"/>
    <mergeCell ref="H1132:I1132"/>
    <mergeCell ref="J1132:L1132"/>
    <mergeCell ref="M1132:N1132"/>
    <mergeCell ref="O1132:P1132"/>
    <mergeCell ref="Q1132:S1132"/>
    <mergeCell ref="T1130:X1130"/>
    <mergeCell ref="Y1130:Z1130"/>
    <mergeCell ref="F1131:G1131"/>
    <mergeCell ref="H1131:I1131"/>
    <mergeCell ref="J1131:L1131"/>
    <mergeCell ref="M1131:N1131"/>
    <mergeCell ref="O1131:P1131"/>
    <mergeCell ref="Q1131:S1131"/>
    <mergeCell ref="T1131:X1131"/>
    <mergeCell ref="Y1131:Z1131"/>
    <mergeCell ref="F1130:G1130"/>
    <mergeCell ref="H1130:I1130"/>
    <mergeCell ref="J1130:L1130"/>
    <mergeCell ref="M1130:N1130"/>
    <mergeCell ref="O1130:P1130"/>
    <mergeCell ref="Q1130:S1130"/>
    <mergeCell ref="T1128:X1128"/>
    <mergeCell ref="Y1128:Z1128"/>
    <mergeCell ref="F1129:G1129"/>
    <mergeCell ref="H1129:I1129"/>
    <mergeCell ref="J1129:L1129"/>
    <mergeCell ref="M1129:N1129"/>
    <mergeCell ref="O1129:P1129"/>
    <mergeCell ref="Q1129:S1129"/>
    <mergeCell ref="T1129:X1129"/>
    <mergeCell ref="Y1129:Z1129"/>
    <mergeCell ref="F1128:G1128"/>
    <mergeCell ref="H1128:I1128"/>
    <mergeCell ref="J1128:L1128"/>
    <mergeCell ref="M1128:N1128"/>
    <mergeCell ref="O1128:P1128"/>
    <mergeCell ref="Q1128:S1128"/>
    <mergeCell ref="T1126:X1126"/>
    <mergeCell ref="Y1126:Z1126"/>
    <mergeCell ref="F1127:G1127"/>
    <mergeCell ref="H1127:I1127"/>
    <mergeCell ref="J1127:L1127"/>
    <mergeCell ref="M1127:N1127"/>
    <mergeCell ref="O1127:P1127"/>
    <mergeCell ref="Q1127:S1127"/>
    <mergeCell ref="T1127:X1127"/>
    <mergeCell ref="Y1127:Z1127"/>
    <mergeCell ref="F1126:G1126"/>
    <mergeCell ref="H1126:I1126"/>
    <mergeCell ref="J1126:L1126"/>
    <mergeCell ref="M1126:N1126"/>
    <mergeCell ref="O1126:P1126"/>
    <mergeCell ref="Q1126:S1126"/>
    <mergeCell ref="T1124:X1124"/>
    <mergeCell ref="Y1124:Z1124"/>
    <mergeCell ref="F1125:G1125"/>
    <mergeCell ref="H1125:I1125"/>
    <mergeCell ref="J1125:L1125"/>
    <mergeCell ref="M1125:N1125"/>
    <mergeCell ref="O1125:P1125"/>
    <mergeCell ref="Q1125:S1125"/>
    <mergeCell ref="T1125:X1125"/>
    <mergeCell ref="Y1125:Z1125"/>
    <mergeCell ref="F1124:G1124"/>
    <mergeCell ref="H1124:I1124"/>
    <mergeCell ref="J1124:L1124"/>
    <mergeCell ref="M1124:N1124"/>
    <mergeCell ref="O1124:P1124"/>
    <mergeCell ref="Q1124:S1124"/>
    <mergeCell ref="T1122:X1122"/>
    <mergeCell ref="Y1122:Z1122"/>
    <mergeCell ref="F1123:G1123"/>
    <mergeCell ref="H1123:I1123"/>
    <mergeCell ref="J1123:L1123"/>
    <mergeCell ref="M1123:N1123"/>
    <mergeCell ref="O1123:P1123"/>
    <mergeCell ref="Q1123:S1123"/>
    <mergeCell ref="T1123:X1123"/>
    <mergeCell ref="Y1123:Z1123"/>
    <mergeCell ref="F1122:G1122"/>
    <mergeCell ref="H1122:I1122"/>
    <mergeCell ref="J1122:L1122"/>
    <mergeCell ref="M1122:N1122"/>
    <mergeCell ref="O1122:P1122"/>
    <mergeCell ref="Q1122:S1122"/>
    <mergeCell ref="T1120:X1120"/>
    <mergeCell ref="Y1120:Z1120"/>
    <mergeCell ref="F1121:G1121"/>
    <mergeCell ref="H1121:I1121"/>
    <mergeCell ref="J1121:L1121"/>
    <mergeCell ref="M1121:N1121"/>
    <mergeCell ref="O1121:P1121"/>
    <mergeCell ref="Q1121:S1121"/>
    <mergeCell ref="T1121:X1121"/>
    <mergeCell ref="Y1121:Z1121"/>
    <mergeCell ref="F1120:G1120"/>
    <mergeCell ref="H1120:I1120"/>
    <mergeCell ref="J1120:L1120"/>
    <mergeCell ref="M1120:N1120"/>
    <mergeCell ref="O1120:P1120"/>
    <mergeCell ref="Q1120:S1120"/>
    <mergeCell ref="T1118:X1118"/>
    <mergeCell ref="Y1118:Z1118"/>
    <mergeCell ref="F1119:G1119"/>
    <mergeCell ref="H1119:I1119"/>
    <mergeCell ref="J1119:L1119"/>
    <mergeCell ref="M1119:N1119"/>
    <mergeCell ref="O1119:P1119"/>
    <mergeCell ref="Q1119:S1119"/>
    <mergeCell ref="T1119:X1119"/>
    <mergeCell ref="Y1119:Z1119"/>
    <mergeCell ref="F1118:G1118"/>
    <mergeCell ref="H1118:I1118"/>
    <mergeCell ref="J1118:L1118"/>
    <mergeCell ref="M1118:N1118"/>
    <mergeCell ref="O1118:P1118"/>
    <mergeCell ref="Q1118:S1118"/>
    <mergeCell ref="T1116:X1116"/>
    <mergeCell ref="Y1116:Z1116"/>
    <mergeCell ref="F1117:G1117"/>
    <mergeCell ref="H1117:I1117"/>
    <mergeCell ref="J1117:L1117"/>
    <mergeCell ref="M1117:N1117"/>
    <mergeCell ref="O1117:P1117"/>
    <mergeCell ref="Q1117:S1117"/>
    <mergeCell ref="T1117:X1117"/>
    <mergeCell ref="Y1117:Z1117"/>
    <mergeCell ref="F1116:G1116"/>
    <mergeCell ref="H1116:I1116"/>
    <mergeCell ref="J1116:L1116"/>
    <mergeCell ref="M1116:N1116"/>
    <mergeCell ref="O1116:P1116"/>
    <mergeCell ref="Q1116:S1116"/>
    <mergeCell ref="T1114:X1114"/>
    <mergeCell ref="Y1114:Z1114"/>
    <mergeCell ref="F1115:G1115"/>
    <mergeCell ref="H1115:I1115"/>
    <mergeCell ref="J1115:L1115"/>
    <mergeCell ref="M1115:N1115"/>
    <mergeCell ref="O1115:P1115"/>
    <mergeCell ref="Q1115:S1115"/>
    <mergeCell ref="T1115:X1115"/>
    <mergeCell ref="Y1115:Z1115"/>
    <mergeCell ref="F1114:G1114"/>
    <mergeCell ref="H1114:I1114"/>
    <mergeCell ref="J1114:L1114"/>
    <mergeCell ref="M1114:N1114"/>
    <mergeCell ref="O1114:P1114"/>
    <mergeCell ref="Q1114:S1114"/>
    <mergeCell ref="T1112:X1112"/>
    <mergeCell ref="Y1112:Z1112"/>
    <mergeCell ref="F1113:G1113"/>
    <mergeCell ref="H1113:I1113"/>
    <mergeCell ref="J1113:L1113"/>
    <mergeCell ref="M1113:N1113"/>
    <mergeCell ref="O1113:P1113"/>
    <mergeCell ref="Q1113:S1113"/>
    <mergeCell ref="T1113:X1113"/>
    <mergeCell ref="Y1113:Z1113"/>
    <mergeCell ref="F1112:G1112"/>
    <mergeCell ref="H1112:I1112"/>
    <mergeCell ref="J1112:L1112"/>
    <mergeCell ref="M1112:N1112"/>
    <mergeCell ref="O1112:P1112"/>
    <mergeCell ref="Q1112:S1112"/>
    <mergeCell ref="T1110:X1110"/>
    <mergeCell ref="Y1110:Z1110"/>
    <mergeCell ref="F1111:G1111"/>
    <mergeCell ref="H1111:I1111"/>
    <mergeCell ref="J1111:L1111"/>
    <mergeCell ref="M1111:N1111"/>
    <mergeCell ref="O1111:P1111"/>
    <mergeCell ref="Q1111:S1111"/>
    <mergeCell ref="T1111:X1111"/>
    <mergeCell ref="Y1111:Z1111"/>
    <mergeCell ref="F1110:G1110"/>
    <mergeCell ref="H1110:I1110"/>
    <mergeCell ref="J1110:L1110"/>
    <mergeCell ref="M1110:N1110"/>
    <mergeCell ref="O1110:P1110"/>
    <mergeCell ref="Q1110:S1110"/>
    <mergeCell ref="T1108:X1108"/>
    <mergeCell ref="Y1108:Z1108"/>
    <mergeCell ref="F1109:G1109"/>
    <mergeCell ref="H1109:I1109"/>
    <mergeCell ref="J1109:L1109"/>
    <mergeCell ref="M1109:N1109"/>
    <mergeCell ref="O1109:P1109"/>
    <mergeCell ref="Q1109:S1109"/>
    <mergeCell ref="T1109:X1109"/>
    <mergeCell ref="Y1109:Z1109"/>
    <mergeCell ref="F1108:G1108"/>
    <mergeCell ref="H1108:I1108"/>
    <mergeCell ref="J1108:L1108"/>
    <mergeCell ref="M1108:N1108"/>
    <mergeCell ref="O1108:P1108"/>
    <mergeCell ref="Q1108:S1108"/>
    <mergeCell ref="T1106:X1106"/>
    <mergeCell ref="Y1106:Z1106"/>
    <mergeCell ref="F1107:G1107"/>
    <mergeCell ref="H1107:I1107"/>
    <mergeCell ref="J1107:L1107"/>
    <mergeCell ref="M1107:N1107"/>
    <mergeCell ref="O1107:P1107"/>
    <mergeCell ref="Q1107:S1107"/>
    <mergeCell ref="T1107:X1107"/>
    <mergeCell ref="Y1107:Z1107"/>
    <mergeCell ref="F1106:G1106"/>
    <mergeCell ref="H1106:I1106"/>
    <mergeCell ref="J1106:L1106"/>
    <mergeCell ref="M1106:N1106"/>
    <mergeCell ref="O1106:P1106"/>
    <mergeCell ref="Q1106:S1106"/>
    <mergeCell ref="T1104:X1104"/>
    <mergeCell ref="Y1104:Z1104"/>
    <mergeCell ref="F1105:G1105"/>
    <mergeCell ref="H1105:I1105"/>
    <mergeCell ref="J1105:L1105"/>
    <mergeCell ref="M1105:N1105"/>
    <mergeCell ref="O1105:P1105"/>
    <mergeCell ref="Q1105:S1105"/>
    <mergeCell ref="T1105:X1105"/>
    <mergeCell ref="Y1105:Z1105"/>
    <mergeCell ref="F1104:G1104"/>
    <mergeCell ref="H1104:I1104"/>
    <mergeCell ref="J1104:L1104"/>
    <mergeCell ref="M1104:N1104"/>
    <mergeCell ref="O1104:P1104"/>
    <mergeCell ref="Q1104:S1104"/>
    <mergeCell ref="T1102:X1102"/>
    <mergeCell ref="Y1102:Z1102"/>
    <mergeCell ref="F1103:G1103"/>
    <mergeCell ref="H1103:I1103"/>
    <mergeCell ref="J1103:L1103"/>
    <mergeCell ref="M1103:N1103"/>
    <mergeCell ref="O1103:P1103"/>
    <mergeCell ref="Q1103:S1103"/>
    <mergeCell ref="T1103:X1103"/>
    <mergeCell ref="Y1103:Z1103"/>
    <mergeCell ref="F1102:G1102"/>
    <mergeCell ref="H1102:I1102"/>
    <mergeCell ref="J1102:L1102"/>
    <mergeCell ref="M1102:N1102"/>
    <mergeCell ref="O1102:P1102"/>
    <mergeCell ref="Q1102:S1102"/>
    <mergeCell ref="T1100:X1100"/>
    <mergeCell ref="Y1100:Z1100"/>
    <mergeCell ref="F1101:G1101"/>
    <mergeCell ref="H1101:I1101"/>
    <mergeCell ref="J1101:L1101"/>
    <mergeCell ref="M1101:N1101"/>
    <mergeCell ref="O1101:P1101"/>
    <mergeCell ref="Q1101:S1101"/>
    <mergeCell ref="T1101:X1101"/>
    <mergeCell ref="Y1101:Z1101"/>
    <mergeCell ref="F1100:G1100"/>
    <mergeCell ref="H1100:I1100"/>
    <mergeCell ref="J1100:L1100"/>
    <mergeCell ref="M1100:N1100"/>
    <mergeCell ref="O1100:P1100"/>
    <mergeCell ref="Q1100:S1100"/>
    <mergeCell ref="T1098:X1098"/>
    <mergeCell ref="Y1098:Z1098"/>
    <mergeCell ref="F1099:G1099"/>
    <mergeCell ref="H1099:I1099"/>
    <mergeCell ref="J1099:L1099"/>
    <mergeCell ref="M1099:N1099"/>
    <mergeCell ref="O1099:P1099"/>
    <mergeCell ref="Q1099:S1099"/>
    <mergeCell ref="T1099:X1099"/>
    <mergeCell ref="Y1099:Z1099"/>
    <mergeCell ref="F1098:G1098"/>
    <mergeCell ref="H1098:I1098"/>
    <mergeCell ref="J1098:L1098"/>
    <mergeCell ref="M1098:N1098"/>
    <mergeCell ref="O1098:P1098"/>
    <mergeCell ref="Q1098:S1098"/>
    <mergeCell ref="T1096:X1096"/>
    <mergeCell ref="Y1096:Z1096"/>
    <mergeCell ref="F1097:G1097"/>
    <mergeCell ref="H1097:I1097"/>
    <mergeCell ref="J1097:L1097"/>
    <mergeCell ref="M1097:N1097"/>
    <mergeCell ref="O1097:P1097"/>
    <mergeCell ref="Q1097:S1097"/>
    <mergeCell ref="T1097:X1097"/>
    <mergeCell ref="Y1097:Z1097"/>
    <mergeCell ref="F1096:G1096"/>
    <mergeCell ref="H1096:I1096"/>
    <mergeCell ref="J1096:L1096"/>
    <mergeCell ref="M1096:N1096"/>
    <mergeCell ref="O1096:P1096"/>
    <mergeCell ref="Q1096:S1096"/>
    <mergeCell ref="T1094:X1094"/>
    <mergeCell ref="Y1094:Z1094"/>
    <mergeCell ref="F1095:G1095"/>
    <mergeCell ref="H1095:I1095"/>
    <mergeCell ref="J1095:L1095"/>
    <mergeCell ref="M1095:N1095"/>
    <mergeCell ref="O1095:P1095"/>
    <mergeCell ref="Q1095:S1095"/>
    <mergeCell ref="T1095:X1095"/>
    <mergeCell ref="Y1095:Z1095"/>
    <mergeCell ref="F1094:G1094"/>
    <mergeCell ref="H1094:I1094"/>
    <mergeCell ref="J1094:L1094"/>
    <mergeCell ref="M1094:N1094"/>
    <mergeCell ref="O1094:P1094"/>
    <mergeCell ref="Q1094:S1094"/>
    <mergeCell ref="T1092:X1092"/>
    <mergeCell ref="Y1092:Z1092"/>
    <mergeCell ref="F1093:G1093"/>
    <mergeCell ref="H1093:I1093"/>
    <mergeCell ref="J1093:L1093"/>
    <mergeCell ref="M1093:N1093"/>
    <mergeCell ref="O1093:P1093"/>
    <mergeCell ref="Q1093:S1093"/>
    <mergeCell ref="T1093:X1093"/>
    <mergeCell ref="Y1093:Z1093"/>
    <mergeCell ref="F1092:G1092"/>
    <mergeCell ref="H1092:I1092"/>
    <mergeCell ref="J1092:L1092"/>
    <mergeCell ref="M1092:N1092"/>
    <mergeCell ref="O1092:P1092"/>
    <mergeCell ref="Q1092:S1092"/>
    <mergeCell ref="T1090:X1090"/>
    <mergeCell ref="Y1090:Z1090"/>
    <mergeCell ref="F1091:G1091"/>
    <mergeCell ref="H1091:I1091"/>
    <mergeCell ref="J1091:L1091"/>
    <mergeCell ref="M1091:N1091"/>
    <mergeCell ref="O1091:P1091"/>
    <mergeCell ref="Q1091:S1091"/>
    <mergeCell ref="T1091:X1091"/>
    <mergeCell ref="Y1091:Z1091"/>
    <mergeCell ref="F1090:G1090"/>
    <mergeCell ref="H1090:I1090"/>
    <mergeCell ref="J1090:L1090"/>
    <mergeCell ref="M1090:N1090"/>
    <mergeCell ref="O1090:P1090"/>
    <mergeCell ref="Q1090:S1090"/>
    <mergeCell ref="T1088:X1088"/>
    <mergeCell ref="Y1088:Z1088"/>
    <mergeCell ref="F1089:G1089"/>
    <mergeCell ref="H1089:I1089"/>
    <mergeCell ref="J1089:L1089"/>
    <mergeCell ref="M1089:N1089"/>
    <mergeCell ref="O1089:P1089"/>
    <mergeCell ref="Q1089:S1089"/>
    <mergeCell ref="T1089:X1089"/>
    <mergeCell ref="Y1089:Z1089"/>
    <mergeCell ref="F1088:G1088"/>
    <mergeCell ref="H1088:I1088"/>
    <mergeCell ref="J1088:L1088"/>
    <mergeCell ref="M1088:N1088"/>
    <mergeCell ref="O1088:P1088"/>
    <mergeCell ref="Q1088:S1088"/>
    <mergeCell ref="T1086:X1086"/>
    <mergeCell ref="Y1086:Z1086"/>
    <mergeCell ref="F1087:G1087"/>
    <mergeCell ref="H1087:I1087"/>
    <mergeCell ref="J1087:L1087"/>
    <mergeCell ref="M1087:N1087"/>
    <mergeCell ref="O1087:P1087"/>
    <mergeCell ref="Q1087:S1087"/>
    <mergeCell ref="T1087:X1087"/>
    <mergeCell ref="Y1087:Z1087"/>
    <mergeCell ref="F1086:G1086"/>
    <mergeCell ref="H1086:I1086"/>
    <mergeCell ref="J1086:L1086"/>
    <mergeCell ref="M1086:N1086"/>
    <mergeCell ref="O1086:P1086"/>
    <mergeCell ref="Q1086:S1086"/>
    <mergeCell ref="T1084:X1084"/>
    <mergeCell ref="Y1084:Z1084"/>
    <mergeCell ref="F1085:G1085"/>
    <mergeCell ref="H1085:I1085"/>
    <mergeCell ref="J1085:L1085"/>
    <mergeCell ref="M1085:N1085"/>
    <mergeCell ref="O1085:P1085"/>
    <mergeCell ref="Q1085:S1085"/>
    <mergeCell ref="T1085:X1085"/>
    <mergeCell ref="Y1085:Z1085"/>
    <mergeCell ref="F1084:G1084"/>
    <mergeCell ref="H1084:I1084"/>
    <mergeCell ref="J1084:L1084"/>
    <mergeCell ref="M1084:N1084"/>
    <mergeCell ref="O1084:P1084"/>
    <mergeCell ref="Q1084:S1084"/>
    <mergeCell ref="T1082:X1082"/>
    <mergeCell ref="Y1082:Z1082"/>
    <mergeCell ref="F1083:G1083"/>
    <mergeCell ref="H1083:I1083"/>
    <mergeCell ref="J1083:L1083"/>
    <mergeCell ref="M1083:N1083"/>
    <mergeCell ref="O1083:P1083"/>
    <mergeCell ref="Q1083:S1083"/>
    <mergeCell ref="T1083:X1083"/>
    <mergeCell ref="Y1083:Z1083"/>
    <mergeCell ref="F1082:G1082"/>
    <mergeCell ref="H1082:I1082"/>
    <mergeCell ref="J1082:L1082"/>
    <mergeCell ref="M1082:N1082"/>
    <mergeCell ref="O1082:P1082"/>
    <mergeCell ref="Q1082:S1082"/>
    <mergeCell ref="T1080:X1080"/>
    <mergeCell ref="Y1080:Z1080"/>
    <mergeCell ref="F1081:G1081"/>
    <mergeCell ref="H1081:I1081"/>
    <mergeCell ref="J1081:L1081"/>
    <mergeCell ref="M1081:N1081"/>
    <mergeCell ref="O1081:P1081"/>
    <mergeCell ref="Q1081:S1081"/>
    <mergeCell ref="T1081:X1081"/>
    <mergeCell ref="Y1081:Z1081"/>
    <mergeCell ref="F1080:G1080"/>
    <mergeCell ref="H1080:I1080"/>
    <mergeCell ref="J1080:L1080"/>
    <mergeCell ref="M1080:N1080"/>
    <mergeCell ref="O1080:P1080"/>
    <mergeCell ref="Q1080:S1080"/>
    <mergeCell ref="T1078:X1078"/>
    <mergeCell ref="Y1078:Z1078"/>
    <mergeCell ref="F1079:G1079"/>
    <mergeCell ref="H1079:I1079"/>
    <mergeCell ref="J1079:L1079"/>
    <mergeCell ref="M1079:N1079"/>
    <mergeCell ref="O1079:P1079"/>
    <mergeCell ref="Q1079:S1079"/>
    <mergeCell ref="T1079:X1079"/>
    <mergeCell ref="Y1079:Z1079"/>
    <mergeCell ref="F1078:G1078"/>
    <mergeCell ref="H1078:I1078"/>
    <mergeCell ref="J1078:L1078"/>
    <mergeCell ref="M1078:N1078"/>
    <mergeCell ref="O1078:P1078"/>
    <mergeCell ref="Q1078:S1078"/>
    <mergeCell ref="T1076:X1076"/>
    <mergeCell ref="Y1076:Z1076"/>
    <mergeCell ref="F1077:G1077"/>
    <mergeCell ref="H1077:I1077"/>
    <mergeCell ref="J1077:L1077"/>
    <mergeCell ref="M1077:N1077"/>
    <mergeCell ref="O1077:P1077"/>
    <mergeCell ref="Q1077:S1077"/>
    <mergeCell ref="T1077:X1077"/>
    <mergeCell ref="Y1077:Z1077"/>
    <mergeCell ref="F1076:G1076"/>
    <mergeCell ref="H1076:I1076"/>
    <mergeCell ref="J1076:L1076"/>
    <mergeCell ref="M1076:N1076"/>
    <mergeCell ref="O1076:P1076"/>
    <mergeCell ref="Q1076:S1076"/>
    <mergeCell ref="T1074:X1074"/>
    <mergeCell ref="Y1074:Z1074"/>
    <mergeCell ref="F1075:G1075"/>
    <mergeCell ref="H1075:I1075"/>
    <mergeCell ref="J1075:L1075"/>
    <mergeCell ref="M1075:N1075"/>
    <mergeCell ref="O1075:P1075"/>
    <mergeCell ref="Q1075:S1075"/>
    <mergeCell ref="T1075:X1075"/>
    <mergeCell ref="Y1075:Z1075"/>
    <mergeCell ref="F1074:G1074"/>
    <mergeCell ref="H1074:I1074"/>
    <mergeCell ref="J1074:L1074"/>
    <mergeCell ref="M1074:N1074"/>
    <mergeCell ref="O1074:P1074"/>
    <mergeCell ref="Q1074:S1074"/>
    <mergeCell ref="T1072:X1072"/>
    <mergeCell ref="Y1072:Z1072"/>
    <mergeCell ref="F1073:G1073"/>
    <mergeCell ref="H1073:I1073"/>
    <mergeCell ref="J1073:L1073"/>
    <mergeCell ref="M1073:N1073"/>
    <mergeCell ref="O1073:P1073"/>
    <mergeCell ref="Q1073:S1073"/>
    <mergeCell ref="T1073:X1073"/>
    <mergeCell ref="Y1073:Z1073"/>
    <mergeCell ref="F1072:G1072"/>
    <mergeCell ref="H1072:I1072"/>
    <mergeCell ref="J1072:L1072"/>
    <mergeCell ref="M1072:N1072"/>
    <mergeCell ref="O1072:P1072"/>
    <mergeCell ref="Q1072:S1072"/>
    <mergeCell ref="T1070:X1070"/>
    <mergeCell ref="Y1070:Z1070"/>
    <mergeCell ref="F1071:G1071"/>
    <mergeCell ref="H1071:I1071"/>
    <mergeCell ref="J1071:L1071"/>
    <mergeCell ref="M1071:N1071"/>
    <mergeCell ref="O1071:P1071"/>
    <mergeCell ref="Q1071:S1071"/>
    <mergeCell ref="T1071:X1071"/>
    <mergeCell ref="Y1071:Z1071"/>
    <mergeCell ref="F1070:G1070"/>
    <mergeCell ref="H1070:I1070"/>
    <mergeCell ref="J1070:L1070"/>
    <mergeCell ref="M1070:N1070"/>
    <mergeCell ref="O1070:P1070"/>
    <mergeCell ref="Q1070:S1070"/>
    <mergeCell ref="T1068:X1068"/>
    <mergeCell ref="Y1068:Z1068"/>
    <mergeCell ref="F1069:G1069"/>
    <mergeCell ref="H1069:I1069"/>
    <mergeCell ref="J1069:L1069"/>
    <mergeCell ref="M1069:N1069"/>
    <mergeCell ref="O1069:P1069"/>
    <mergeCell ref="Q1069:S1069"/>
    <mergeCell ref="T1069:X1069"/>
    <mergeCell ref="Y1069:Z1069"/>
    <mergeCell ref="F1068:G1068"/>
    <mergeCell ref="H1068:I1068"/>
    <mergeCell ref="J1068:L1068"/>
    <mergeCell ref="M1068:N1068"/>
    <mergeCell ref="O1068:P1068"/>
    <mergeCell ref="Q1068:S1068"/>
    <mergeCell ref="T1066:X1066"/>
    <mergeCell ref="Y1066:Z1066"/>
    <mergeCell ref="F1067:G1067"/>
    <mergeCell ref="H1067:I1067"/>
    <mergeCell ref="J1067:L1067"/>
    <mergeCell ref="M1067:N1067"/>
    <mergeCell ref="O1067:P1067"/>
    <mergeCell ref="Q1067:S1067"/>
    <mergeCell ref="T1067:X1067"/>
    <mergeCell ref="Y1067:Z1067"/>
    <mergeCell ref="F1066:G1066"/>
    <mergeCell ref="H1066:I1066"/>
    <mergeCell ref="J1066:L1066"/>
    <mergeCell ref="M1066:N1066"/>
    <mergeCell ref="O1066:P1066"/>
    <mergeCell ref="Q1066:S1066"/>
    <mergeCell ref="T1064:X1064"/>
    <mergeCell ref="Y1064:Z1064"/>
    <mergeCell ref="F1065:G1065"/>
    <mergeCell ref="H1065:I1065"/>
    <mergeCell ref="J1065:L1065"/>
    <mergeCell ref="M1065:N1065"/>
    <mergeCell ref="O1065:P1065"/>
    <mergeCell ref="Q1065:S1065"/>
    <mergeCell ref="T1065:X1065"/>
    <mergeCell ref="Y1065:Z1065"/>
    <mergeCell ref="F1064:G1064"/>
    <mergeCell ref="H1064:I1064"/>
    <mergeCell ref="J1064:L1064"/>
    <mergeCell ref="M1064:N1064"/>
    <mergeCell ref="O1064:P1064"/>
    <mergeCell ref="Q1064:S1064"/>
    <mergeCell ref="T1062:X1062"/>
    <mergeCell ref="Y1062:Z1062"/>
    <mergeCell ref="F1063:G1063"/>
    <mergeCell ref="H1063:I1063"/>
    <mergeCell ref="J1063:L1063"/>
    <mergeCell ref="M1063:N1063"/>
    <mergeCell ref="O1063:P1063"/>
    <mergeCell ref="Q1063:S1063"/>
    <mergeCell ref="T1063:X1063"/>
    <mergeCell ref="Y1063:Z1063"/>
    <mergeCell ref="F1062:G1062"/>
    <mergeCell ref="H1062:I1062"/>
    <mergeCell ref="J1062:L1062"/>
    <mergeCell ref="M1062:N1062"/>
    <mergeCell ref="O1062:P1062"/>
    <mergeCell ref="Q1062:S1062"/>
    <mergeCell ref="T1060:X1060"/>
    <mergeCell ref="Y1060:Z1060"/>
    <mergeCell ref="F1061:G1061"/>
    <mergeCell ref="H1061:I1061"/>
    <mergeCell ref="J1061:L1061"/>
    <mergeCell ref="M1061:N1061"/>
    <mergeCell ref="O1061:P1061"/>
    <mergeCell ref="Q1061:S1061"/>
    <mergeCell ref="T1061:X1061"/>
    <mergeCell ref="Y1061:Z1061"/>
    <mergeCell ref="F1060:G1060"/>
    <mergeCell ref="H1060:I1060"/>
    <mergeCell ref="J1060:L1060"/>
    <mergeCell ref="M1060:N1060"/>
    <mergeCell ref="O1060:P1060"/>
    <mergeCell ref="Q1060:S1060"/>
    <mergeCell ref="T1058:X1058"/>
    <mergeCell ref="Y1058:Z1058"/>
    <mergeCell ref="F1059:G1059"/>
    <mergeCell ref="H1059:I1059"/>
    <mergeCell ref="J1059:L1059"/>
    <mergeCell ref="M1059:N1059"/>
    <mergeCell ref="O1059:P1059"/>
    <mergeCell ref="Q1059:S1059"/>
    <mergeCell ref="T1059:X1059"/>
    <mergeCell ref="Y1059:Z1059"/>
    <mergeCell ref="F1058:G1058"/>
    <mergeCell ref="H1058:I1058"/>
    <mergeCell ref="J1058:L1058"/>
    <mergeCell ref="M1058:N1058"/>
    <mergeCell ref="O1058:P1058"/>
    <mergeCell ref="Q1058:S1058"/>
    <mergeCell ref="T1056:X1056"/>
    <mergeCell ref="Y1056:Z1056"/>
    <mergeCell ref="F1057:G1057"/>
    <mergeCell ref="H1057:I1057"/>
    <mergeCell ref="J1057:L1057"/>
    <mergeCell ref="M1057:N1057"/>
    <mergeCell ref="O1057:P1057"/>
    <mergeCell ref="Q1057:S1057"/>
    <mergeCell ref="T1057:X1057"/>
    <mergeCell ref="Y1057:Z1057"/>
    <mergeCell ref="F1056:G1056"/>
    <mergeCell ref="H1056:I1056"/>
    <mergeCell ref="J1056:L1056"/>
    <mergeCell ref="M1056:N1056"/>
    <mergeCell ref="O1056:P1056"/>
    <mergeCell ref="Q1056:S1056"/>
    <mergeCell ref="T1054:X1054"/>
    <mergeCell ref="Y1054:Z1054"/>
    <mergeCell ref="F1055:G1055"/>
    <mergeCell ref="H1055:I1055"/>
    <mergeCell ref="J1055:L1055"/>
    <mergeCell ref="M1055:N1055"/>
    <mergeCell ref="O1055:P1055"/>
    <mergeCell ref="Q1055:S1055"/>
    <mergeCell ref="T1055:X1055"/>
    <mergeCell ref="Y1055:Z1055"/>
    <mergeCell ref="F1054:G1054"/>
    <mergeCell ref="H1054:I1054"/>
    <mergeCell ref="J1054:L1054"/>
    <mergeCell ref="M1054:N1054"/>
    <mergeCell ref="O1054:P1054"/>
    <mergeCell ref="Q1054:S1054"/>
    <mergeCell ref="T1052:X1052"/>
    <mergeCell ref="Y1052:Z1052"/>
    <mergeCell ref="F1053:G1053"/>
    <mergeCell ref="H1053:I1053"/>
    <mergeCell ref="J1053:L1053"/>
    <mergeCell ref="M1053:N1053"/>
    <mergeCell ref="O1053:P1053"/>
    <mergeCell ref="Q1053:S1053"/>
    <mergeCell ref="T1053:X1053"/>
    <mergeCell ref="Y1053:Z1053"/>
    <mergeCell ref="F1052:G1052"/>
    <mergeCell ref="H1052:I1052"/>
    <mergeCell ref="J1052:L1052"/>
    <mergeCell ref="M1052:N1052"/>
    <mergeCell ref="O1052:P1052"/>
    <mergeCell ref="Q1052:S1052"/>
    <mergeCell ref="T1050:X1050"/>
    <mergeCell ref="Y1050:Z1050"/>
    <mergeCell ref="F1051:G1051"/>
    <mergeCell ref="H1051:I1051"/>
    <mergeCell ref="J1051:L1051"/>
    <mergeCell ref="M1051:N1051"/>
    <mergeCell ref="O1051:P1051"/>
    <mergeCell ref="Q1051:S1051"/>
    <mergeCell ref="T1051:X1051"/>
    <mergeCell ref="Y1051:Z1051"/>
    <mergeCell ref="F1050:G1050"/>
    <mergeCell ref="H1050:I1050"/>
    <mergeCell ref="J1050:L1050"/>
    <mergeCell ref="M1050:N1050"/>
    <mergeCell ref="O1050:P1050"/>
    <mergeCell ref="Q1050:S1050"/>
    <mergeCell ref="T1048:X1048"/>
    <mergeCell ref="Y1048:Z1048"/>
    <mergeCell ref="F1049:G1049"/>
    <mergeCell ref="H1049:I1049"/>
    <mergeCell ref="J1049:L1049"/>
    <mergeCell ref="M1049:N1049"/>
    <mergeCell ref="O1049:P1049"/>
    <mergeCell ref="Q1049:S1049"/>
    <mergeCell ref="T1049:X1049"/>
    <mergeCell ref="Y1049:Z1049"/>
    <mergeCell ref="F1048:G1048"/>
    <mergeCell ref="H1048:I1048"/>
    <mergeCell ref="J1048:L1048"/>
    <mergeCell ref="M1048:N1048"/>
    <mergeCell ref="O1048:P1048"/>
    <mergeCell ref="Q1048:S1048"/>
    <mergeCell ref="T1046:X1046"/>
    <mergeCell ref="Y1046:Z1046"/>
    <mergeCell ref="F1047:G1047"/>
    <mergeCell ref="H1047:I1047"/>
    <mergeCell ref="J1047:L1047"/>
    <mergeCell ref="M1047:N1047"/>
    <mergeCell ref="O1047:P1047"/>
    <mergeCell ref="Q1047:S1047"/>
    <mergeCell ref="T1047:X1047"/>
    <mergeCell ref="Y1047:Z1047"/>
    <mergeCell ref="F1046:G1046"/>
    <mergeCell ref="H1046:I1046"/>
    <mergeCell ref="J1046:L1046"/>
    <mergeCell ref="M1046:N1046"/>
    <mergeCell ref="O1046:P1046"/>
    <mergeCell ref="Q1046:S1046"/>
    <mergeCell ref="T1044:X1044"/>
    <mergeCell ref="Y1044:Z1044"/>
    <mergeCell ref="F1045:G1045"/>
    <mergeCell ref="H1045:I1045"/>
    <mergeCell ref="J1045:L1045"/>
    <mergeCell ref="M1045:N1045"/>
    <mergeCell ref="O1045:P1045"/>
    <mergeCell ref="Q1045:S1045"/>
    <mergeCell ref="T1045:X1045"/>
    <mergeCell ref="Y1045:Z1045"/>
    <mergeCell ref="F1044:G1044"/>
    <mergeCell ref="H1044:I1044"/>
    <mergeCell ref="J1044:L1044"/>
    <mergeCell ref="M1044:N1044"/>
    <mergeCell ref="O1044:P1044"/>
    <mergeCell ref="Q1044:S1044"/>
    <mergeCell ref="T1042:X1042"/>
    <mergeCell ref="Y1042:Z1042"/>
    <mergeCell ref="F1043:G1043"/>
    <mergeCell ref="H1043:I1043"/>
    <mergeCell ref="J1043:L1043"/>
    <mergeCell ref="M1043:N1043"/>
    <mergeCell ref="O1043:P1043"/>
    <mergeCell ref="Q1043:S1043"/>
    <mergeCell ref="T1043:X1043"/>
    <mergeCell ref="Y1043:Z1043"/>
    <mergeCell ref="F1042:G1042"/>
    <mergeCell ref="H1042:I1042"/>
    <mergeCell ref="J1042:L1042"/>
    <mergeCell ref="M1042:N1042"/>
    <mergeCell ref="O1042:P1042"/>
    <mergeCell ref="Q1042:S1042"/>
    <mergeCell ref="T1040:X1040"/>
    <mergeCell ref="Y1040:Z1040"/>
    <mergeCell ref="F1041:G1041"/>
    <mergeCell ref="H1041:I1041"/>
    <mergeCell ref="J1041:L1041"/>
    <mergeCell ref="M1041:N1041"/>
    <mergeCell ref="O1041:P1041"/>
    <mergeCell ref="Q1041:S1041"/>
    <mergeCell ref="T1041:X1041"/>
    <mergeCell ref="Y1041:Z1041"/>
    <mergeCell ref="F1040:G1040"/>
    <mergeCell ref="H1040:I1040"/>
    <mergeCell ref="J1040:L1040"/>
    <mergeCell ref="M1040:N1040"/>
    <mergeCell ref="O1040:P1040"/>
    <mergeCell ref="Q1040:S1040"/>
    <mergeCell ref="T1038:X1038"/>
    <mergeCell ref="Y1038:Z1038"/>
    <mergeCell ref="F1039:G1039"/>
    <mergeCell ref="H1039:I1039"/>
    <mergeCell ref="J1039:L1039"/>
    <mergeCell ref="M1039:N1039"/>
    <mergeCell ref="O1039:P1039"/>
    <mergeCell ref="Q1039:S1039"/>
    <mergeCell ref="T1039:X1039"/>
    <mergeCell ref="Y1039:Z1039"/>
    <mergeCell ref="F1038:G1038"/>
    <mergeCell ref="H1038:I1038"/>
    <mergeCell ref="J1038:L1038"/>
    <mergeCell ref="M1038:N1038"/>
    <mergeCell ref="O1038:P1038"/>
    <mergeCell ref="Q1038:S1038"/>
    <mergeCell ref="T1036:X1036"/>
    <mergeCell ref="Y1036:Z1036"/>
    <mergeCell ref="F1037:G1037"/>
    <mergeCell ref="H1037:I1037"/>
    <mergeCell ref="J1037:L1037"/>
    <mergeCell ref="M1037:N1037"/>
    <mergeCell ref="O1037:P1037"/>
    <mergeCell ref="Q1037:S1037"/>
    <mergeCell ref="T1037:X1037"/>
    <mergeCell ref="Y1037:Z1037"/>
    <mergeCell ref="F1036:G1036"/>
    <mergeCell ref="H1036:I1036"/>
    <mergeCell ref="J1036:L1036"/>
    <mergeCell ref="M1036:N1036"/>
    <mergeCell ref="O1036:P1036"/>
    <mergeCell ref="Q1036:S1036"/>
    <mergeCell ref="T1034:X1034"/>
    <mergeCell ref="Y1034:Z1034"/>
    <mergeCell ref="F1035:G1035"/>
    <mergeCell ref="H1035:I1035"/>
    <mergeCell ref="J1035:L1035"/>
    <mergeCell ref="M1035:N1035"/>
    <mergeCell ref="O1035:P1035"/>
    <mergeCell ref="Q1035:S1035"/>
    <mergeCell ref="T1035:X1035"/>
    <mergeCell ref="Y1035:Z1035"/>
    <mergeCell ref="F1034:G1034"/>
    <mergeCell ref="H1034:I1034"/>
    <mergeCell ref="J1034:L1034"/>
    <mergeCell ref="M1034:N1034"/>
    <mergeCell ref="O1034:P1034"/>
    <mergeCell ref="Q1034:S1034"/>
    <mergeCell ref="T1032:X1032"/>
    <mergeCell ref="Y1032:Z1032"/>
    <mergeCell ref="F1033:G1033"/>
    <mergeCell ref="H1033:I1033"/>
    <mergeCell ref="J1033:L1033"/>
    <mergeCell ref="M1033:N1033"/>
    <mergeCell ref="O1033:P1033"/>
    <mergeCell ref="Q1033:S1033"/>
    <mergeCell ref="T1033:X1033"/>
    <mergeCell ref="Y1033:Z1033"/>
    <mergeCell ref="F1032:G1032"/>
    <mergeCell ref="H1032:I1032"/>
    <mergeCell ref="J1032:L1032"/>
    <mergeCell ref="M1032:N1032"/>
    <mergeCell ref="O1032:P1032"/>
    <mergeCell ref="Q1032:S1032"/>
    <mergeCell ref="T1030:X1030"/>
    <mergeCell ref="Y1030:Z1030"/>
    <mergeCell ref="F1031:G1031"/>
    <mergeCell ref="H1031:I1031"/>
    <mergeCell ref="J1031:L1031"/>
    <mergeCell ref="M1031:N1031"/>
    <mergeCell ref="O1031:P1031"/>
    <mergeCell ref="Q1031:S1031"/>
    <mergeCell ref="T1031:X1031"/>
    <mergeCell ref="Y1031:Z1031"/>
    <mergeCell ref="F1030:G1030"/>
    <mergeCell ref="H1030:I1030"/>
    <mergeCell ref="J1030:L1030"/>
    <mergeCell ref="M1030:N1030"/>
    <mergeCell ref="O1030:P1030"/>
    <mergeCell ref="Q1030:S1030"/>
    <mergeCell ref="T1028:X1028"/>
    <mergeCell ref="Y1028:Z1028"/>
    <mergeCell ref="F1029:G1029"/>
    <mergeCell ref="H1029:I1029"/>
    <mergeCell ref="J1029:L1029"/>
    <mergeCell ref="M1029:N1029"/>
    <mergeCell ref="O1029:P1029"/>
    <mergeCell ref="Q1029:S1029"/>
    <mergeCell ref="T1029:X1029"/>
    <mergeCell ref="Y1029:Z1029"/>
    <mergeCell ref="F1028:G1028"/>
    <mergeCell ref="H1028:I1028"/>
    <mergeCell ref="J1028:L1028"/>
    <mergeCell ref="M1028:N1028"/>
    <mergeCell ref="O1028:P1028"/>
    <mergeCell ref="Q1028:S1028"/>
    <mergeCell ref="T1026:X1026"/>
    <mergeCell ref="Y1026:Z1026"/>
    <mergeCell ref="F1027:G1027"/>
    <mergeCell ref="H1027:I1027"/>
    <mergeCell ref="J1027:L1027"/>
    <mergeCell ref="M1027:N1027"/>
    <mergeCell ref="O1027:P1027"/>
    <mergeCell ref="Q1027:S1027"/>
    <mergeCell ref="T1027:X1027"/>
    <mergeCell ref="Y1027:Z1027"/>
    <mergeCell ref="F1026:G1026"/>
    <mergeCell ref="H1026:I1026"/>
    <mergeCell ref="J1026:L1026"/>
    <mergeCell ref="M1026:N1026"/>
    <mergeCell ref="O1026:P1026"/>
    <mergeCell ref="Q1026:S1026"/>
    <mergeCell ref="T1024:X1024"/>
    <mergeCell ref="Y1024:Z1024"/>
    <mergeCell ref="F1025:G1025"/>
    <mergeCell ref="H1025:I1025"/>
    <mergeCell ref="J1025:L1025"/>
    <mergeCell ref="M1025:N1025"/>
    <mergeCell ref="O1025:P1025"/>
    <mergeCell ref="Q1025:S1025"/>
    <mergeCell ref="T1025:X1025"/>
    <mergeCell ref="Y1025:Z1025"/>
    <mergeCell ref="F1024:G1024"/>
    <mergeCell ref="H1024:I1024"/>
    <mergeCell ref="J1024:L1024"/>
    <mergeCell ref="M1024:N1024"/>
    <mergeCell ref="O1024:P1024"/>
    <mergeCell ref="Q1024:S1024"/>
    <mergeCell ref="T1022:X1022"/>
    <mergeCell ref="Y1022:Z1022"/>
    <mergeCell ref="F1023:G1023"/>
    <mergeCell ref="H1023:I1023"/>
    <mergeCell ref="J1023:L1023"/>
    <mergeCell ref="M1023:N1023"/>
    <mergeCell ref="O1023:P1023"/>
    <mergeCell ref="Q1023:S1023"/>
    <mergeCell ref="T1023:X1023"/>
    <mergeCell ref="Y1023:Z1023"/>
    <mergeCell ref="F1022:G1022"/>
    <mergeCell ref="H1022:I1022"/>
    <mergeCell ref="J1022:L1022"/>
    <mergeCell ref="M1022:N1022"/>
    <mergeCell ref="O1022:P1022"/>
    <mergeCell ref="Q1022:S1022"/>
    <mergeCell ref="T1020:X1020"/>
    <mergeCell ref="Y1020:Z1020"/>
    <mergeCell ref="F1021:G1021"/>
    <mergeCell ref="H1021:I1021"/>
    <mergeCell ref="J1021:L1021"/>
    <mergeCell ref="M1021:N1021"/>
    <mergeCell ref="O1021:P1021"/>
    <mergeCell ref="Q1021:S1021"/>
    <mergeCell ref="T1021:X1021"/>
    <mergeCell ref="Y1021:Z1021"/>
    <mergeCell ref="F1020:G1020"/>
    <mergeCell ref="H1020:I1020"/>
    <mergeCell ref="J1020:L1020"/>
    <mergeCell ref="M1020:N1020"/>
    <mergeCell ref="O1020:P1020"/>
    <mergeCell ref="Q1020:S1020"/>
    <mergeCell ref="T1018:X1018"/>
    <mergeCell ref="Y1018:Z1018"/>
    <mergeCell ref="F1019:G1019"/>
    <mergeCell ref="H1019:I1019"/>
    <mergeCell ref="J1019:L1019"/>
    <mergeCell ref="M1019:N1019"/>
    <mergeCell ref="O1019:P1019"/>
    <mergeCell ref="Q1019:S1019"/>
    <mergeCell ref="T1019:X1019"/>
    <mergeCell ref="Y1019:Z1019"/>
    <mergeCell ref="F1018:G1018"/>
    <mergeCell ref="H1018:I1018"/>
    <mergeCell ref="J1018:L1018"/>
    <mergeCell ref="M1018:N1018"/>
    <mergeCell ref="O1018:P1018"/>
    <mergeCell ref="Q1018:S1018"/>
    <mergeCell ref="T1016:X1016"/>
    <mergeCell ref="Y1016:Z1016"/>
    <mergeCell ref="F1017:G1017"/>
    <mergeCell ref="H1017:I1017"/>
    <mergeCell ref="J1017:L1017"/>
    <mergeCell ref="M1017:N1017"/>
    <mergeCell ref="O1017:P1017"/>
    <mergeCell ref="Q1017:S1017"/>
    <mergeCell ref="T1017:X1017"/>
    <mergeCell ref="Y1017:Z1017"/>
    <mergeCell ref="F1016:G1016"/>
    <mergeCell ref="H1016:I1016"/>
    <mergeCell ref="J1016:L1016"/>
    <mergeCell ref="M1016:N1016"/>
    <mergeCell ref="O1016:P1016"/>
    <mergeCell ref="Q1016:S1016"/>
    <mergeCell ref="T1014:X1014"/>
    <mergeCell ref="Y1014:Z1014"/>
    <mergeCell ref="F1015:G1015"/>
    <mergeCell ref="H1015:I1015"/>
    <mergeCell ref="J1015:L1015"/>
    <mergeCell ref="M1015:N1015"/>
    <mergeCell ref="O1015:P1015"/>
    <mergeCell ref="Q1015:S1015"/>
    <mergeCell ref="T1015:X1015"/>
    <mergeCell ref="Y1015:Z1015"/>
    <mergeCell ref="F1014:G1014"/>
    <mergeCell ref="H1014:I1014"/>
    <mergeCell ref="J1014:L1014"/>
    <mergeCell ref="M1014:N1014"/>
    <mergeCell ref="O1014:P1014"/>
    <mergeCell ref="Q1014:S1014"/>
    <mergeCell ref="T1012:X1012"/>
    <mergeCell ref="Y1012:Z1012"/>
    <mergeCell ref="F1013:G1013"/>
    <mergeCell ref="H1013:I1013"/>
    <mergeCell ref="J1013:L1013"/>
    <mergeCell ref="M1013:N1013"/>
    <mergeCell ref="O1013:P1013"/>
    <mergeCell ref="Q1013:S1013"/>
    <mergeCell ref="T1013:X1013"/>
    <mergeCell ref="Y1013:Z1013"/>
    <mergeCell ref="F1012:G1012"/>
    <mergeCell ref="H1012:I1012"/>
    <mergeCell ref="J1012:L1012"/>
    <mergeCell ref="M1012:N1012"/>
    <mergeCell ref="O1012:P1012"/>
    <mergeCell ref="Q1012:S1012"/>
    <mergeCell ref="T1010:X1010"/>
    <mergeCell ref="Y1010:Z1010"/>
    <mergeCell ref="F1011:G1011"/>
    <mergeCell ref="H1011:I1011"/>
    <mergeCell ref="J1011:L1011"/>
    <mergeCell ref="M1011:N1011"/>
    <mergeCell ref="O1011:P1011"/>
    <mergeCell ref="Q1011:S1011"/>
    <mergeCell ref="T1011:X1011"/>
    <mergeCell ref="Y1011:Z1011"/>
    <mergeCell ref="F1010:G1010"/>
    <mergeCell ref="H1010:I1010"/>
    <mergeCell ref="J1010:L1010"/>
    <mergeCell ref="M1010:N1010"/>
    <mergeCell ref="O1010:P1010"/>
    <mergeCell ref="Q1010:S1010"/>
    <mergeCell ref="T1008:X1008"/>
    <mergeCell ref="Y1008:Z1008"/>
    <mergeCell ref="F1009:G1009"/>
    <mergeCell ref="H1009:I1009"/>
    <mergeCell ref="J1009:L1009"/>
    <mergeCell ref="M1009:N1009"/>
    <mergeCell ref="O1009:P1009"/>
    <mergeCell ref="Q1009:S1009"/>
    <mergeCell ref="T1009:X1009"/>
    <mergeCell ref="Y1009:Z1009"/>
    <mergeCell ref="F1008:G1008"/>
    <mergeCell ref="H1008:I1008"/>
    <mergeCell ref="J1008:L1008"/>
    <mergeCell ref="M1008:N1008"/>
    <mergeCell ref="O1008:P1008"/>
    <mergeCell ref="Q1008:S1008"/>
    <mergeCell ref="T1006:X1006"/>
    <mergeCell ref="Y1006:Z1006"/>
    <mergeCell ref="F1007:G1007"/>
    <mergeCell ref="H1007:I1007"/>
    <mergeCell ref="J1007:L1007"/>
    <mergeCell ref="M1007:N1007"/>
    <mergeCell ref="O1007:P1007"/>
    <mergeCell ref="Q1007:S1007"/>
    <mergeCell ref="T1007:X1007"/>
    <mergeCell ref="Y1007:Z1007"/>
    <mergeCell ref="F1006:G1006"/>
    <mergeCell ref="H1006:I1006"/>
    <mergeCell ref="J1006:L1006"/>
    <mergeCell ref="M1006:N1006"/>
    <mergeCell ref="O1006:P1006"/>
    <mergeCell ref="Q1006:S1006"/>
    <mergeCell ref="T1004:X1004"/>
    <mergeCell ref="Y1004:Z1004"/>
    <mergeCell ref="F1005:G1005"/>
    <mergeCell ref="H1005:I1005"/>
    <mergeCell ref="J1005:L1005"/>
    <mergeCell ref="M1005:N1005"/>
    <mergeCell ref="O1005:P1005"/>
    <mergeCell ref="Q1005:S1005"/>
    <mergeCell ref="T1005:X1005"/>
    <mergeCell ref="Y1005:Z1005"/>
    <mergeCell ref="F1004:G1004"/>
    <mergeCell ref="H1004:I1004"/>
    <mergeCell ref="J1004:L1004"/>
    <mergeCell ref="M1004:N1004"/>
    <mergeCell ref="O1004:P1004"/>
    <mergeCell ref="Q1004:S1004"/>
    <mergeCell ref="T1002:X1002"/>
    <mergeCell ref="Y1002:Z1002"/>
    <mergeCell ref="F1003:G1003"/>
    <mergeCell ref="H1003:I1003"/>
    <mergeCell ref="J1003:L1003"/>
    <mergeCell ref="M1003:N1003"/>
    <mergeCell ref="O1003:P1003"/>
    <mergeCell ref="Q1003:S1003"/>
    <mergeCell ref="T1003:X1003"/>
    <mergeCell ref="Y1003:Z1003"/>
    <mergeCell ref="F1002:G1002"/>
    <mergeCell ref="H1002:I1002"/>
    <mergeCell ref="J1002:L1002"/>
    <mergeCell ref="M1002:N1002"/>
    <mergeCell ref="O1002:P1002"/>
    <mergeCell ref="Q1002:S1002"/>
    <mergeCell ref="T1000:X1000"/>
    <mergeCell ref="Y1000:Z1000"/>
    <mergeCell ref="F1001:G1001"/>
    <mergeCell ref="H1001:I1001"/>
    <mergeCell ref="J1001:L1001"/>
    <mergeCell ref="M1001:N1001"/>
    <mergeCell ref="O1001:P1001"/>
    <mergeCell ref="Q1001:S1001"/>
    <mergeCell ref="T1001:X1001"/>
    <mergeCell ref="Y1001:Z1001"/>
    <mergeCell ref="F1000:G1000"/>
    <mergeCell ref="H1000:I1000"/>
    <mergeCell ref="J1000:L1000"/>
    <mergeCell ref="M1000:N1000"/>
    <mergeCell ref="O1000:P1000"/>
    <mergeCell ref="Q1000:S1000"/>
    <mergeCell ref="T998:X998"/>
    <mergeCell ref="Y998:Z998"/>
    <mergeCell ref="F999:G999"/>
    <mergeCell ref="H999:I999"/>
    <mergeCell ref="J999:L999"/>
    <mergeCell ref="M999:N999"/>
    <mergeCell ref="O999:P999"/>
    <mergeCell ref="Q999:S999"/>
    <mergeCell ref="T999:X999"/>
    <mergeCell ref="Y999:Z999"/>
    <mergeCell ref="F998:G998"/>
    <mergeCell ref="H998:I998"/>
    <mergeCell ref="J998:L998"/>
    <mergeCell ref="M998:N998"/>
    <mergeCell ref="O998:P998"/>
    <mergeCell ref="Q998:S998"/>
    <mergeCell ref="T996:X996"/>
    <mergeCell ref="Y996:Z996"/>
    <mergeCell ref="F997:G997"/>
    <mergeCell ref="H997:I997"/>
    <mergeCell ref="J997:L997"/>
    <mergeCell ref="M997:N997"/>
    <mergeCell ref="O997:P997"/>
    <mergeCell ref="Q997:S997"/>
    <mergeCell ref="T997:X997"/>
    <mergeCell ref="Y997:Z997"/>
    <mergeCell ref="F996:G996"/>
    <mergeCell ref="H996:I996"/>
    <mergeCell ref="J996:L996"/>
    <mergeCell ref="M996:N996"/>
    <mergeCell ref="O996:P996"/>
    <mergeCell ref="Q996:S996"/>
    <mergeCell ref="T994:X994"/>
    <mergeCell ref="Y994:Z994"/>
    <mergeCell ref="F995:G995"/>
    <mergeCell ref="H995:I995"/>
    <mergeCell ref="J995:L995"/>
    <mergeCell ref="M995:N995"/>
    <mergeCell ref="O995:P995"/>
    <mergeCell ref="Q995:S995"/>
    <mergeCell ref="T995:X995"/>
    <mergeCell ref="Y995:Z995"/>
    <mergeCell ref="F994:G994"/>
    <mergeCell ref="H994:I994"/>
    <mergeCell ref="J994:L994"/>
    <mergeCell ref="M994:N994"/>
    <mergeCell ref="O994:P994"/>
    <mergeCell ref="Q994:S994"/>
    <mergeCell ref="T992:X992"/>
    <mergeCell ref="Y992:Z992"/>
    <mergeCell ref="F993:G993"/>
    <mergeCell ref="H993:I993"/>
    <mergeCell ref="J993:L993"/>
    <mergeCell ref="M993:N993"/>
    <mergeCell ref="O993:P993"/>
    <mergeCell ref="Q993:S993"/>
    <mergeCell ref="T993:X993"/>
    <mergeCell ref="Y993:Z993"/>
    <mergeCell ref="F992:G992"/>
    <mergeCell ref="H992:I992"/>
    <mergeCell ref="J992:L992"/>
    <mergeCell ref="M992:N992"/>
    <mergeCell ref="O992:P992"/>
    <mergeCell ref="Q992:S992"/>
    <mergeCell ref="T990:X990"/>
    <mergeCell ref="Y990:Z990"/>
    <mergeCell ref="F991:G991"/>
    <mergeCell ref="H991:I991"/>
    <mergeCell ref="J991:L991"/>
    <mergeCell ref="M991:N991"/>
    <mergeCell ref="O991:P991"/>
    <mergeCell ref="Q991:S991"/>
    <mergeCell ref="T991:X991"/>
    <mergeCell ref="Y991:Z991"/>
    <mergeCell ref="F990:G990"/>
    <mergeCell ref="H990:I990"/>
    <mergeCell ref="J990:L990"/>
    <mergeCell ref="M990:N990"/>
    <mergeCell ref="O990:P990"/>
    <mergeCell ref="Q990:S990"/>
    <mergeCell ref="T988:X988"/>
    <mergeCell ref="Y988:Z988"/>
    <mergeCell ref="F989:G989"/>
    <mergeCell ref="H989:I989"/>
    <mergeCell ref="J989:L989"/>
    <mergeCell ref="M989:N989"/>
    <mergeCell ref="O989:P989"/>
    <mergeCell ref="Q989:S989"/>
    <mergeCell ref="T989:X989"/>
    <mergeCell ref="Y989:Z989"/>
    <mergeCell ref="F988:G988"/>
    <mergeCell ref="H988:I988"/>
    <mergeCell ref="J988:L988"/>
    <mergeCell ref="M988:N988"/>
    <mergeCell ref="O988:P988"/>
    <mergeCell ref="Q988:S988"/>
    <mergeCell ref="T986:X986"/>
    <mergeCell ref="Y986:Z986"/>
    <mergeCell ref="F987:G987"/>
    <mergeCell ref="H987:I987"/>
    <mergeCell ref="J987:L987"/>
    <mergeCell ref="M987:N987"/>
    <mergeCell ref="O987:P987"/>
    <mergeCell ref="Q987:S987"/>
    <mergeCell ref="T987:X987"/>
    <mergeCell ref="Y987:Z987"/>
    <mergeCell ref="F986:G986"/>
    <mergeCell ref="H986:I986"/>
    <mergeCell ref="J986:L986"/>
    <mergeCell ref="M986:N986"/>
    <mergeCell ref="O986:P986"/>
    <mergeCell ref="Q986:S986"/>
    <mergeCell ref="T984:X984"/>
    <mergeCell ref="Y984:Z984"/>
    <mergeCell ref="F985:G985"/>
    <mergeCell ref="H985:I985"/>
    <mergeCell ref="J985:L985"/>
    <mergeCell ref="M985:N985"/>
    <mergeCell ref="O985:P985"/>
    <mergeCell ref="Q985:S985"/>
    <mergeCell ref="T985:X985"/>
    <mergeCell ref="Y985:Z985"/>
    <mergeCell ref="F984:G984"/>
    <mergeCell ref="H984:I984"/>
    <mergeCell ref="J984:L984"/>
    <mergeCell ref="M984:N984"/>
    <mergeCell ref="O984:P984"/>
    <mergeCell ref="Q984:S984"/>
    <mergeCell ref="T982:X982"/>
    <mergeCell ref="Y982:Z982"/>
    <mergeCell ref="F983:G983"/>
    <mergeCell ref="H983:I983"/>
    <mergeCell ref="J983:L983"/>
    <mergeCell ref="M983:N983"/>
    <mergeCell ref="O983:P983"/>
    <mergeCell ref="Q983:S983"/>
    <mergeCell ref="T983:X983"/>
    <mergeCell ref="Y983:Z983"/>
    <mergeCell ref="F982:G982"/>
    <mergeCell ref="H982:I982"/>
    <mergeCell ref="J982:L982"/>
    <mergeCell ref="M982:N982"/>
    <mergeCell ref="O982:P982"/>
    <mergeCell ref="Q982:S982"/>
    <mergeCell ref="T980:X980"/>
    <mergeCell ref="Y980:Z980"/>
    <mergeCell ref="F981:G981"/>
    <mergeCell ref="H981:I981"/>
    <mergeCell ref="J981:L981"/>
    <mergeCell ref="M981:N981"/>
    <mergeCell ref="O981:P981"/>
    <mergeCell ref="Q981:S981"/>
    <mergeCell ref="T981:X981"/>
    <mergeCell ref="Y981:Z981"/>
    <mergeCell ref="F980:G980"/>
    <mergeCell ref="H980:I980"/>
    <mergeCell ref="J980:L980"/>
    <mergeCell ref="M980:N980"/>
    <mergeCell ref="O980:P980"/>
    <mergeCell ref="Q980:S980"/>
    <mergeCell ref="T978:X978"/>
    <mergeCell ref="Y978:Z978"/>
    <mergeCell ref="F979:G979"/>
    <mergeCell ref="H979:I979"/>
    <mergeCell ref="J979:L979"/>
    <mergeCell ref="M979:N979"/>
    <mergeCell ref="O979:P979"/>
    <mergeCell ref="Q979:S979"/>
    <mergeCell ref="T979:X979"/>
    <mergeCell ref="Y979:Z979"/>
    <mergeCell ref="F978:G978"/>
    <mergeCell ref="H978:I978"/>
    <mergeCell ref="J978:L978"/>
    <mergeCell ref="M978:N978"/>
    <mergeCell ref="O978:P978"/>
    <mergeCell ref="Q978:S978"/>
    <mergeCell ref="T976:X976"/>
    <mergeCell ref="Y976:Z976"/>
    <mergeCell ref="F977:G977"/>
    <mergeCell ref="H977:I977"/>
    <mergeCell ref="J977:L977"/>
    <mergeCell ref="M977:N977"/>
    <mergeCell ref="O977:P977"/>
    <mergeCell ref="Q977:S977"/>
    <mergeCell ref="T977:X977"/>
    <mergeCell ref="Y977:Z977"/>
    <mergeCell ref="F976:G976"/>
    <mergeCell ref="H976:I976"/>
    <mergeCell ref="J976:L976"/>
    <mergeCell ref="M976:N976"/>
    <mergeCell ref="O976:P976"/>
    <mergeCell ref="Q976:S976"/>
    <mergeCell ref="T974:X974"/>
    <mergeCell ref="Y974:Z974"/>
    <mergeCell ref="F975:G975"/>
    <mergeCell ref="H975:I975"/>
    <mergeCell ref="J975:L975"/>
    <mergeCell ref="M975:N975"/>
    <mergeCell ref="O975:P975"/>
    <mergeCell ref="Q975:S975"/>
    <mergeCell ref="T975:X975"/>
    <mergeCell ref="Y975:Z975"/>
    <mergeCell ref="F974:G974"/>
    <mergeCell ref="H974:I974"/>
    <mergeCell ref="J974:L974"/>
    <mergeCell ref="M974:N974"/>
    <mergeCell ref="O974:P974"/>
    <mergeCell ref="Q974:S974"/>
    <mergeCell ref="T972:X972"/>
    <mergeCell ref="Y972:Z972"/>
    <mergeCell ref="F973:G973"/>
    <mergeCell ref="H973:I973"/>
    <mergeCell ref="J973:L973"/>
    <mergeCell ref="M973:N973"/>
    <mergeCell ref="O973:P973"/>
    <mergeCell ref="Q973:S973"/>
    <mergeCell ref="T973:X973"/>
    <mergeCell ref="Y973:Z973"/>
    <mergeCell ref="F972:G972"/>
    <mergeCell ref="H972:I972"/>
    <mergeCell ref="J972:L972"/>
    <mergeCell ref="M972:N972"/>
    <mergeCell ref="O972:P972"/>
    <mergeCell ref="Q972:S972"/>
    <mergeCell ref="T970:X970"/>
    <mergeCell ref="Y970:Z970"/>
    <mergeCell ref="F971:G971"/>
    <mergeCell ref="H971:I971"/>
    <mergeCell ref="J971:L971"/>
    <mergeCell ref="M971:N971"/>
    <mergeCell ref="O971:P971"/>
    <mergeCell ref="Q971:S971"/>
    <mergeCell ref="T971:X971"/>
    <mergeCell ref="Y971:Z971"/>
    <mergeCell ref="F970:G970"/>
    <mergeCell ref="H970:I970"/>
    <mergeCell ref="J970:L970"/>
    <mergeCell ref="M970:N970"/>
    <mergeCell ref="O970:P970"/>
    <mergeCell ref="Q970:S970"/>
    <mergeCell ref="T968:X968"/>
    <mergeCell ref="Y968:Z968"/>
    <mergeCell ref="F969:G969"/>
    <mergeCell ref="H969:I969"/>
    <mergeCell ref="J969:L969"/>
    <mergeCell ref="M969:N969"/>
    <mergeCell ref="O969:P969"/>
    <mergeCell ref="Q969:S969"/>
    <mergeCell ref="T969:X969"/>
    <mergeCell ref="Y969:Z969"/>
    <mergeCell ref="F968:G968"/>
    <mergeCell ref="H968:I968"/>
    <mergeCell ref="J968:L968"/>
    <mergeCell ref="M968:N968"/>
    <mergeCell ref="O968:P968"/>
    <mergeCell ref="Q968:S968"/>
    <mergeCell ref="T966:X966"/>
    <mergeCell ref="Y966:Z966"/>
    <mergeCell ref="F967:G967"/>
    <mergeCell ref="H967:I967"/>
    <mergeCell ref="J967:L967"/>
    <mergeCell ref="M967:N967"/>
    <mergeCell ref="O967:P967"/>
    <mergeCell ref="Q967:S967"/>
    <mergeCell ref="T967:X967"/>
    <mergeCell ref="Y967:Z967"/>
    <mergeCell ref="F966:G966"/>
    <mergeCell ref="H966:I966"/>
    <mergeCell ref="J966:L966"/>
    <mergeCell ref="M966:N966"/>
    <mergeCell ref="O966:P966"/>
    <mergeCell ref="Q966:S966"/>
    <mergeCell ref="T964:X964"/>
    <mergeCell ref="Y964:Z964"/>
    <mergeCell ref="F965:G965"/>
    <mergeCell ref="H965:I965"/>
    <mergeCell ref="J965:L965"/>
    <mergeCell ref="M965:N965"/>
    <mergeCell ref="O965:P965"/>
    <mergeCell ref="Q965:S965"/>
    <mergeCell ref="T965:X965"/>
    <mergeCell ref="Y965:Z965"/>
    <mergeCell ref="F964:G964"/>
    <mergeCell ref="H964:I964"/>
    <mergeCell ref="J964:L964"/>
    <mergeCell ref="M964:N964"/>
    <mergeCell ref="O964:P964"/>
    <mergeCell ref="Q964:S964"/>
    <mergeCell ref="T962:X962"/>
    <mergeCell ref="Y962:Z962"/>
    <mergeCell ref="F963:G963"/>
    <mergeCell ref="H963:I963"/>
    <mergeCell ref="J963:L963"/>
    <mergeCell ref="M963:N963"/>
    <mergeCell ref="O963:P963"/>
    <mergeCell ref="Q963:S963"/>
    <mergeCell ref="T963:X963"/>
    <mergeCell ref="Y963:Z963"/>
    <mergeCell ref="F962:G962"/>
    <mergeCell ref="H962:I962"/>
    <mergeCell ref="J962:L962"/>
    <mergeCell ref="M962:N962"/>
    <mergeCell ref="O962:P962"/>
    <mergeCell ref="Q962:S962"/>
    <mergeCell ref="T960:X960"/>
    <mergeCell ref="Y960:Z960"/>
    <mergeCell ref="F961:G961"/>
    <mergeCell ref="H961:I961"/>
    <mergeCell ref="J961:L961"/>
    <mergeCell ref="M961:N961"/>
    <mergeCell ref="O961:P961"/>
    <mergeCell ref="Q961:S961"/>
    <mergeCell ref="T961:X961"/>
    <mergeCell ref="Y961:Z961"/>
    <mergeCell ref="F960:G960"/>
    <mergeCell ref="H960:I960"/>
    <mergeCell ref="J960:L960"/>
    <mergeCell ref="M960:N960"/>
    <mergeCell ref="O960:P960"/>
    <mergeCell ref="Q960:S960"/>
    <mergeCell ref="T958:X958"/>
    <mergeCell ref="Y958:Z958"/>
    <mergeCell ref="F959:G959"/>
    <mergeCell ref="H959:I959"/>
    <mergeCell ref="J959:L959"/>
    <mergeCell ref="M959:N959"/>
    <mergeCell ref="O959:P959"/>
    <mergeCell ref="Q959:S959"/>
    <mergeCell ref="T959:X959"/>
    <mergeCell ref="Y959:Z959"/>
    <mergeCell ref="F958:G958"/>
    <mergeCell ref="H958:I958"/>
    <mergeCell ref="J958:L958"/>
    <mergeCell ref="M958:N958"/>
    <mergeCell ref="O958:P958"/>
    <mergeCell ref="Q958:S958"/>
    <mergeCell ref="T956:X956"/>
    <mergeCell ref="Y956:Z956"/>
    <mergeCell ref="F957:G957"/>
    <mergeCell ref="H957:I957"/>
    <mergeCell ref="J957:L957"/>
    <mergeCell ref="M957:N957"/>
    <mergeCell ref="O957:P957"/>
    <mergeCell ref="Q957:S957"/>
    <mergeCell ref="T957:X957"/>
    <mergeCell ref="Y957:Z957"/>
    <mergeCell ref="F956:G956"/>
    <mergeCell ref="H956:I956"/>
    <mergeCell ref="J956:L956"/>
    <mergeCell ref="M956:N956"/>
    <mergeCell ref="O956:P956"/>
    <mergeCell ref="Q956:S956"/>
    <mergeCell ref="T954:X954"/>
    <mergeCell ref="Y954:Z954"/>
    <mergeCell ref="F955:G955"/>
    <mergeCell ref="H955:I955"/>
    <mergeCell ref="J955:L955"/>
    <mergeCell ref="M955:N955"/>
    <mergeCell ref="O955:P955"/>
    <mergeCell ref="Q955:S955"/>
    <mergeCell ref="T955:X955"/>
    <mergeCell ref="Y955:Z955"/>
    <mergeCell ref="F954:G954"/>
    <mergeCell ref="H954:I954"/>
    <mergeCell ref="J954:L954"/>
    <mergeCell ref="M954:N954"/>
    <mergeCell ref="O954:P954"/>
    <mergeCell ref="Q954:S954"/>
    <mergeCell ref="T952:X952"/>
    <mergeCell ref="Y952:Z952"/>
    <mergeCell ref="F953:G953"/>
    <mergeCell ref="H953:I953"/>
    <mergeCell ref="J953:L953"/>
    <mergeCell ref="M953:N953"/>
    <mergeCell ref="O953:P953"/>
    <mergeCell ref="Q953:S953"/>
    <mergeCell ref="T953:X953"/>
    <mergeCell ref="Y953:Z953"/>
    <mergeCell ref="F952:G952"/>
    <mergeCell ref="H952:I952"/>
    <mergeCell ref="J952:L952"/>
    <mergeCell ref="M952:N952"/>
    <mergeCell ref="O952:P952"/>
    <mergeCell ref="Q952:S952"/>
    <mergeCell ref="T950:X950"/>
    <mergeCell ref="Y950:Z950"/>
    <mergeCell ref="F951:G951"/>
    <mergeCell ref="H951:I951"/>
    <mergeCell ref="J951:L951"/>
    <mergeCell ref="M951:N951"/>
    <mergeCell ref="O951:P951"/>
    <mergeCell ref="Q951:S951"/>
    <mergeCell ref="T951:X951"/>
    <mergeCell ref="Y951:Z951"/>
    <mergeCell ref="F950:G950"/>
    <mergeCell ref="H950:I950"/>
    <mergeCell ref="J950:L950"/>
    <mergeCell ref="M950:N950"/>
    <mergeCell ref="O950:P950"/>
    <mergeCell ref="Q950:S950"/>
    <mergeCell ref="T948:X948"/>
    <mergeCell ref="Y948:Z948"/>
    <mergeCell ref="F949:G949"/>
    <mergeCell ref="H949:I949"/>
    <mergeCell ref="J949:L949"/>
    <mergeCell ref="M949:N949"/>
    <mergeCell ref="O949:P949"/>
    <mergeCell ref="Q949:S949"/>
    <mergeCell ref="T949:X949"/>
    <mergeCell ref="Y949:Z949"/>
    <mergeCell ref="F948:G948"/>
    <mergeCell ref="H948:I948"/>
    <mergeCell ref="J948:L948"/>
    <mergeCell ref="M948:N948"/>
    <mergeCell ref="O948:P948"/>
    <mergeCell ref="Q948:S948"/>
    <mergeCell ref="T946:X946"/>
    <mergeCell ref="Y946:Z946"/>
    <mergeCell ref="F947:G947"/>
    <mergeCell ref="H947:I947"/>
    <mergeCell ref="J947:L947"/>
    <mergeCell ref="M947:N947"/>
    <mergeCell ref="O947:P947"/>
    <mergeCell ref="Q947:S947"/>
    <mergeCell ref="T947:X947"/>
    <mergeCell ref="Y947:Z947"/>
    <mergeCell ref="F946:G946"/>
    <mergeCell ref="H946:I946"/>
    <mergeCell ref="J946:L946"/>
    <mergeCell ref="M946:N946"/>
    <mergeCell ref="O946:P946"/>
    <mergeCell ref="Q946:S946"/>
    <mergeCell ref="T944:X944"/>
    <mergeCell ref="Y944:Z944"/>
    <mergeCell ref="F945:G945"/>
    <mergeCell ref="H945:I945"/>
    <mergeCell ref="J945:L945"/>
    <mergeCell ref="M945:N945"/>
    <mergeCell ref="O945:P945"/>
    <mergeCell ref="Q945:S945"/>
    <mergeCell ref="T945:X945"/>
    <mergeCell ref="Y945:Z945"/>
    <mergeCell ref="F944:G944"/>
    <mergeCell ref="H944:I944"/>
    <mergeCell ref="J944:L944"/>
    <mergeCell ref="M944:N944"/>
    <mergeCell ref="O944:P944"/>
    <mergeCell ref="Q944:S944"/>
    <mergeCell ref="T942:X942"/>
    <mergeCell ref="Y942:Z942"/>
    <mergeCell ref="F943:G943"/>
    <mergeCell ref="H943:I943"/>
    <mergeCell ref="J943:L943"/>
    <mergeCell ref="M943:N943"/>
    <mergeCell ref="O943:P943"/>
    <mergeCell ref="Q943:S943"/>
    <mergeCell ref="T943:X943"/>
    <mergeCell ref="Y943:Z943"/>
    <mergeCell ref="F942:G942"/>
    <mergeCell ref="H942:I942"/>
    <mergeCell ref="J942:L942"/>
    <mergeCell ref="M942:N942"/>
    <mergeCell ref="O942:P942"/>
    <mergeCell ref="Q942:S942"/>
    <mergeCell ref="T940:X940"/>
    <mergeCell ref="Y940:Z940"/>
    <mergeCell ref="F941:G941"/>
    <mergeCell ref="H941:I941"/>
    <mergeCell ref="J941:L941"/>
    <mergeCell ref="M941:N941"/>
    <mergeCell ref="O941:P941"/>
    <mergeCell ref="Q941:S941"/>
    <mergeCell ref="T941:X941"/>
    <mergeCell ref="Y941:Z941"/>
    <mergeCell ref="F940:G940"/>
    <mergeCell ref="H940:I940"/>
    <mergeCell ref="J940:L940"/>
    <mergeCell ref="M940:N940"/>
    <mergeCell ref="O940:P940"/>
    <mergeCell ref="Q940:S940"/>
    <mergeCell ref="T938:X938"/>
    <mergeCell ref="Y938:Z938"/>
    <mergeCell ref="F939:G939"/>
    <mergeCell ref="H939:I939"/>
    <mergeCell ref="J939:L939"/>
    <mergeCell ref="M939:N939"/>
    <mergeCell ref="O939:P939"/>
    <mergeCell ref="Q939:S939"/>
    <mergeCell ref="T939:X939"/>
    <mergeCell ref="Y939:Z939"/>
    <mergeCell ref="F938:G938"/>
    <mergeCell ref="H938:I938"/>
    <mergeCell ref="J938:L938"/>
    <mergeCell ref="M938:N938"/>
    <mergeCell ref="O938:P938"/>
    <mergeCell ref="Q938:S938"/>
    <mergeCell ref="T936:X936"/>
    <mergeCell ref="Y936:Z936"/>
    <mergeCell ref="F937:G937"/>
    <mergeCell ref="H937:I937"/>
    <mergeCell ref="J937:L937"/>
    <mergeCell ref="M937:N937"/>
    <mergeCell ref="O937:P937"/>
    <mergeCell ref="Q937:S937"/>
    <mergeCell ref="T937:X937"/>
    <mergeCell ref="Y937:Z937"/>
    <mergeCell ref="F936:G936"/>
    <mergeCell ref="H936:I936"/>
    <mergeCell ref="J936:L936"/>
    <mergeCell ref="M936:N936"/>
    <mergeCell ref="O936:P936"/>
    <mergeCell ref="Q936:S936"/>
    <mergeCell ref="T934:X934"/>
    <mergeCell ref="Y934:Z934"/>
    <mergeCell ref="F935:G935"/>
    <mergeCell ref="H935:I935"/>
    <mergeCell ref="J935:L935"/>
    <mergeCell ref="M935:N935"/>
    <mergeCell ref="O935:P935"/>
    <mergeCell ref="Q935:S935"/>
    <mergeCell ref="T935:X935"/>
    <mergeCell ref="Y935:Z935"/>
    <mergeCell ref="F934:G934"/>
    <mergeCell ref="H934:I934"/>
    <mergeCell ref="J934:L934"/>
    <mergeCell ref="M934:N934"/>
    <mergeCell ref="O934:P934"/>
    <mergeCell ref="Q934:S934"/>
    <mergeCell ref="T932:X932"/>
    <mergeCell ref="Y932:Z932"/>
    <mergeCell ref="F933:G933"/>
    <mergeCell ref="H933:I933"/>
    <mergeCell ref="J933:L933"/>
    <mergeCell ref="M933:N933"/>
    <mergeCell ref="O933:P933"/>
    <mergeCell ref="Q933:S933"/>
    <mergeCell ref="T933:X933"/>
    <mergeCell ref="Y933:Z933"/>
    <mergeCell ref="F932:G932"/>
    <mergeCell ref="H932:I932"/>
    <mergeCell ref="J932:L932"/>
    <mergeCell ref="M932:N932"/>
    <mergeCell ref="O932:P932"/>
    <mergeCell ref="Q932:S932"/>
    <mergeCell ref="T930:X930"/>
    <mergeCell ref="Y930:Z930"/>
    <mergeCell ref="F931:G931"/>
    <mergeCell ref="H931:I931"/>
    <mergeCell ref="J931:L931"/>
    <mergeCell ref="M931:N931"/>
    <mergeCell ref="O931:P931"/>
    <mergeCell ref="Q931:S931"/>
    <mergeCell ref="T931:X931"/>
    <mergeCell ref="Y931:Z931"/>
    <mergeCell ref="F930:G930"/>
    <mergeCell ref="H930:I930"/>
    <mergeCell ref="J930:L930"/>
    <mergeCell ref="M930:N930"/>
    <mergeCell ref="O930:P930"/>
    <mergeCell ref="Q930:S930"/>
    <mergeCell ref="Y928:Z928"/>
    <mergeCell ref="F929:G929"/>
    <mergeCell ref="H929:I929"/>
    <mergeCell ref="J929:L929"/>
    <mergeCell ref="M929:N929"/>
    <mergeCell ref="O929:P929"/>
    <mergeCell ref="Q929:S929"/>
    <mergeCell ref="T929:X929"/>
    <mergeCell ref="Y929:Z929"/>
    <mergeCell ref="T927:X927"/>
    <mergeCell ref="Y927:Z927"/>
    <mergeCell ref="C928:D928"/>
    <mergeCell ref="F928:G928"/>
    <mergeCell ref="H928:I928"/>
    <mergeCell ref="J928:L928"/>
    <mergeCell ref="M928:N928"/>
    <mergeCell ref="O928:P928"/>
    <mergeCell ref="Q928:S928"/>
    <mergeCell ref="T928:X928"/>
    <mergeCell ref="F927:G927"/>
    <mergeCell ref="H927:I927"/>
    <mergeCell ref="J927:L927"/>
    <mergeCell ref="M927:N927"/>
    <mergeCell ref="O927:P927"/>
    <mergeCell ref="Q927:S927"/>
    <mergeCell ref="T925:X925"/>
    <mergeCell ref="Y925:Z925"/>
    <mergeCell ref="F926:G926"/>
    <mergeCell ref="H926:I926"/>
    <mergeCell ref="J926:L926"/>
    <mergeCell ref="M926:N926"/>
    <mergeCell ref="O926:P926"/>
    <mergeCell ref="Q926:S926"/>
    <mergeCell ref="T926:X926"/>
    <mergeCell ref="Y926:Z926"/>
    <mergeCell ref="F925:G925"/>
    <mergeCell ref="H925:I925"/>
    <mergeCell ref="J925:L925"/>
    <mergeCell ref="M925:N925"/>
    <mergeCell ref="O925:P925"/>
    <mergeCell ref="Q925:S925"/>
    <mergeCell ref="T923:X923"/>
    <mergeCell ref="Y923:Z923"/>
    <mergeCell ref="F924:G924"/>
    <mergeCell ref="H924:I924"/>
    <mergeCell ref="J924:L924"/>
    <mergeCell ref="M924:N924"/>
    <mergeCell ref="O924:P924"/>
    <mergeCell ref="Q924:S924"/>
    <mergeCell ref="T924:X924"/>
    <mergeCell ref="Y924:Z924"/>
    <mergeCell ref="F923:G923"/>
    <mergeCell ref="H923:I923"/>
    <mergeCell ref="J923:L923"/>
    <mergeCell ref="M923:N923"/>
    <mergeCell ref="O923:P923"/>
    <mergeCell ref="Q923:S923"/>
    <mergeCell ref="T921:X921"/>
    <mergeCell ref="Y921:Z921"/>
    <mergeCell ref="F922:G922"/>
    <mergeCell ref="H922:I922"/>
    <mergeCell ref="J922:L922"/>
    <mergeCell ref="M922:N922"/>
    <mergeCell ref="O922:P922"/>
    <mergeCell ref="Q922:S922"/>
    <mergeCell ref="T922:X922"/>
    <mergeCell ref="Y922:Z922"/>
    <mergeCell ref="F921:G921"/>
    <mergeCell ref="H921:I921"/>
    <mergeCell ref="J921:L921"/>
    <mergeCell ref="M921:N921"/>
    <mergeCell ref="O921:P921"/>
    <mergeCell ref="Q921:S921"/>
    <mergeCell ref="T919:X919"/>
    <mergeCell ref="Y919:Z919"/>
    <mergeCell ref="F920:G920"/>
    <mergeCell ref="H920:I920"/>
    <mergeCell ref="J920:L920"/>
    <mergeCell ref="M920:N920"/>
    <mergeCell ref="O920:P920"/>
    <mergeCell ref="Q920:S920"/>
    <mergeCell ref="T920:X920"/>
    <mergeCell ref="Y920:Z920"/>
    <mergeCell ref="F919:G919"/>
    <mergeCell ref="H919:I919"/>
    <mergeCell ref="J919:L919"/>
    <mergeCell ref="M919:N919"/>
    <mergeCell ref="O919:P919"/>
    <mergeCell ref="Q919:S919"/>
    <mergeCell ref="T917:X917"/>
    <mergeCell ref="Y917:Z917"/>
    <mergeCell ref="F918:G918"/>
    <mergeCell ref="H918:I918"/>
    <mergeCell ref="J918:L918"/>
    <mergeCell ref="M918:N918"/>
    <mergeCell ref="O918:P918"/>
    <mergeCell ref="Q918:S918"/>
    <mergeCell ref="T918:X918"/>
    <mergeCell ref="Y918:Z918"/>
    <mergeCell ref="F917:G917"/>
    <mergeCell ref="H917:I917"/>
    <mergeCell ref="J917:L917"/>
    <mergeCell ref="M917:N917"/>
    <mergeCell ref="O917:P917"/>
    <mergeCell ref="Q917:S917"/>
    <mergeCell ref="T915:X915"/>
    <mergeCell ref="Y915:Z915"/>
    <mergeCell ref="F916:G916"/>
    <mergeCell ref="H916:I916"/>
    <mergeCell ref="J916:L916"/>
    <mergeCell ref="M916:N916"/>
    <mergeCell ref="O916:P916"/>
    <mergeCell ref="Q916:S916"/>
    <mergeCell ref="T916:X916"/>
    <mergeCell ref="Y916:Z916"/>
    <mergeCell ref="F915:G915"/>
    <mergeCell ref="H915:I915"/>
    <mergeCell ref="J915:L915"/>
    <mergeCell ref="M915:N915"/>
    <mergeCell ref="O915:P915"/>
    <mergeCell ref="Q915:S915"/>
    <mergeCell ref="T913:X913"/>
    <mergeCell ref="Y913:Z913"/>
    <mergeCell ref="F914:G914"/>
    <mergeCell ref="H914:I914"/>
    <mergeCell ref="J914:L914"/>
    <mergeCell ref="M914:N914"/>
    <mergeCell ref="O914:P914"/>
    <mergeCell ref="Q914:S914"/>
    <mergeCell ref="T914:X914"/>
    <mergeCell ref="Y914:Z914"/>
    <mergeCell ref="F913:G913"/>
    <mergeCell ref="H913:I913"/>
    <mergeCell ref="J913:L913"/>
    <mergeCell ref="M913:N913"/>
    <mergeCell ref="O913:P913"/>
    <mergeCell ref="Q913:S913"/>
    <mergeCell ref="T911:X911"/>
    <mergeCell ref="Y911:Z911"/>
    <mergeCell ref="F912:G912"/>
    <mergeCell ref="H912:I912"/>
    <mergeCell ref="J912:L912"/>
    <mergeCell ref="M912:N912"/>
    <mergeCell ref="O912:P912"/>
    <mergeCell ref="Q912:S912"/>
    <mergeCell ref="T912:X912"/>
    <mergeCell ref="Y912:Z912"/>
    <mergeCell ref="F911:G911"/>
    <mergeCell ref="H911:I911"/>
    <mergeCell ref="J911:L911"/>
    <mergeCell ref="M911:N911"/>
    <mergeCell ref="O911:P911"/>
    <mergeCell ref="Q911:S911"/>
    <mergeCell ref="T909:X909"/>
    <mergeCell ref="Y909:Z909"/>
    <mergeCell ref="F910:G910"/>
    <mergeCell ref="H910:I910"/>
    <mergeCell ref="J910:L910"/>
    <mergeCell ref="M910:N910"/>
    <mergeCell ref="O910:P910"/>
    <mergeCell ref="Q910:S910"/>
    <mergeCell ref="T910:X910"/>
    <mergeCell ref="Y910:Z910"/>
    <mergeCell ref="F909:G909"/>
    <mergeCell ref="H909:I909"/>
    <mergeCell ref="J909:L909"/>
    <mergeCell ref="M909:N909"/>
    <mergeCell ref="O909:P909"/>
    <mergeCell ref="Q909:S909"/>
    <mergeCell ref="T907:X907"/>
    <mergeCell ref="Y907:Z907"/>
    <mergeCell ref="F908:G908"/>
    <mergeCell ref="H908:I908"/>
    <mergeCell ref="J908:L908"/>
    <mergeCell ref="M908:N908"/>
    <mergeCell ref="O908:P908"/>
    <mergeCell ref="Q908:S908"/>
    <mergeCell ref="T908:X908"/>
    <mergeCell ref="Y908:Z908"/>
    <mergeCell ref="F907:G907"/>
    <mergeCell ref="H907:I907"/>
    <mergeCell ref="J907:L907"/>
    <mergeCell ref="M907:N907"/>
    <mergeCell ref="O907:P907"/>
    <mergeCell ref="Q907:S907"/>
    <mergeCell ref="T905:X905"/>
    <mergeCell ref="Y905:Z905"/>
    <mergeCell ref="F906:G906"/>
    <mergeCell ref="H906:I906"/>
    <mergeCell ref="J906:L906"/>
    <mergeCell ref="M906:N906"/>
    <mergeCell ref="O906:P906"/>
    <mergeCell ref="Q906:S906"/>
    <mergeCell ref="T906:X906"/>
    <mergeCell ref="Y906:Z906"/>
    <mergeCell ref="F905:G905"/>
    <mergeCell ref="H905:I905"/>
    <mergeCell ref="J905:L905"/>
    <mergeCell ref="M905:N905"/>
    <mergeCell ref="O905:P905"/>
    <mergeCell ref="Q905:S905"/>
    <mergeCell ref="T903:X903"/>
    <mergeCell ref="Y903:Z903"/>
    <mergeCell ref="F904:G904"/>
    <mergeCell ref="H904:I904"/>
    <mergeCell ref="J904:L904"/>
    <mergeCell ref="M904:N904"/>
    <mergeCell ref="O904:P904"/>
    <mergeCell ref="Q904:S904"/>
    <mergeCell ref="T904:X904"/>
    <mergeCell ref="Y904:Z904"/>
    <mergeCell ref="F903:G903"/>
    <mergeCell ref="H903:I903"/>
    <mergeCell ref="J903:L903"/>
    <mergeCell ref="M903:N903"/>
    <mergeCell ref="O903:P903"/>
    <mergeCell ref="Q903:S903"/>
    <mergeCell ref="T901:X901"/>
    <mergeCell ref="Y901:Z901"/>
    <mergeCell ref="F902:G902"/>
    <mergeCell ref="H902:I902"/>
    <mergeCell ref="J902:L902"/>
    <mergeCell ref="M902:N902"/>
    <mergeCell ref="O902:P902"/>
    <mergeCell ref="Q902:S902"/>
    <mergeCell ref="T902:X902"/>
    <mergeCell ref="Y902:Z902"/>
    <mergeCell ref="F901:G901"/>
    <mergeCell ref="H901:I901"/>
    <mergeCell ref="J901:L901"/>
    <mergeCell ref="M901:N901"/>
    <mergeCell ref="O901:P901"/>
    <mergeCell ref="Q901:S901"/>
    <mergeCell ref="T899:X899"/>
    <mergeCell ref="Y899:Z899"/>
    <mergeCell ref="F900:G900"/>
    <mergeCell ref="H900:I900"/>
    <mergeCell ref="J900:L900"/>
    <mergeCell ref="M900:N900"/>
    <mergeCell ref="O900:P900"/>
    <mergeCell ref="Q900:S900"/>
    <mergeCell ref="T900:X900"/>
    <mergeCell ref="Y900:Z900"/>
    <mergeCell ref="F899:G899"/>
    <mergeCell ref="H899:I899"/>
    <mergeCell ref="J899:L899"/>
    <mergeCell ref="M899:N899"/>
    <mergeCell ref="O899:P899"/>
    <mergeCell ref="Q899:S899"/>
    <mergeCell ref="T897:X897"/>
    <mergeCell ref="Y897:Z897"/>
    <mergeCell ref="F898:G898"/>
    <mergeCell ref="H898:I898"/>
    <mergeCell ref="J898:L898"/>
    <mergeCell ref="M898:N898"/>
    <mergeCell ref="O898:P898"/>
    <mergeCell ref="Q898:S898"/>
    <mergeCell ref="T898:X898"/>
    <mergeCell ref="Y898:Z898"/>
    <mergeCell ref="F897:G897"/>
    <mergeCell ref="H897:I897"/>
    <mergeCell ref="J897:L897"/>
    <mergeCell ref="M897:N897"/>
    <mergeCell ref="O897:P897"/>
    <mergeCell ref="Q897:S897"/>
    <mergeCell ref="T895:X895"/>
    <mergeCell ref="Y895:Z895"/>
    <mergeCell ref="F896:G896"/>
    <mergeCell ref="H896:I896"/>
    <mergeCell ref="J896:L896"/>
    <mergeCell ref="M896:N896"/>
    <mergeCell ref="O896:P896"/>
    <mergeCell ref="Q896:S896"/>
    <mergeCell ref="T896:X896"/>
    <mergeCell ref="Y896:Z896"/>
    <mergeCell ref="F895:G895"/>
    <mergeCell ref="H895:I895"/>
    <mergeCell ref="J895:L895"/>
    <mergeCell ref="M895:N895"/>
    <mergeCell ref="O895:P895"/>
    <mergeCell ref="Q895:S895"/>
    <mergeCell ref="T893:X893"/>
    <mergeCell ref="Y893:Z893"/>
    <mergeCell ref="F894:G894"/>
    <mergeCell ref="H894:I894"/>
    <mergeCell ref="J894:L894"/>
    <mergeCell ref="M894:N894"/>
    <mergeCell ref="O894:P894"/>
    <mergeCell ref="Q894:S894"/>
    <mergeCell ref="T894:X894"/>
    <mergeCell ref="Y894:Z894"/>
    <mergeCell ref="F893:G893"/>
    <mergeCell ref="H893:I893"/>
    <mergeCell ref="J893:L893"/>
    <mergeCell ref="M893:N893"/>
    <mergeCell ref="O893:P893"/>
    <mergeCell ref="Q893:S893"/>
    <mergeCell ref="T891:X891"/>
    <mergeCell ref="Y891:Z891"/>
    <mergeCell ref="F892:G892"/>
    <mergeCell ref="H892:I892"/>
    <mergeCell ref="J892:L892"/>
    <mergeCell ref="M892:N892"/>
    <mergeCell ref="O892:P892"/>
    <mergeCell ref="Q892:S892"/>
    <mergeCell ref="T892:X892"/>
    <mergeCell ref="Y892:Z892"/>
    <mergeCell ref="F891:G891"/>
    <mergeCell ref="H891:I891"/>
    <mergeCell ref="J891:L891"/>
    <mergeCell ref="M891:N891"/>
    <mergeCell ref="O891:P891"/>
    <mergeCell ref="Q891:S891"/>
    <mergeCell ref="T889:X889"/>
    <mergeCell ref="Y889:Z889"/>
    <mergeCell ref="F890:G890"/>
    <mergeCell ref="H890:I890"/>
    <mergeCell ref="J890:L890"/>
    <mergeCell ref="M890:N890"/>
    <mergeCell ref="O890:P890"/>
    <mergeCell ref="Q890:S890"/>
    <mergeCell ref="T890:X890"/>
    <mergeCell ref="Y890:Z890"/>
    <mergeCell ref="F889:G889"/>
    <mergeCell ref="H889:I889"/>
    <mergeCell ref="J889:L889"/>
    <mergeCell ref="M889:N889"/>
    <mergeCell ref="O889:P889"/>
    <mergeCell ref="Q889:S889"/>
    <mergeCell ref="T887:X887"/>
    <mergeCell ref="Y887:Z887"/>
    <mergeCell ref="F888:G888"/>
    <mergeCell ref="H888:I888"/>
    <mergeCell ref="J888:L888"/>
    <mergeCell ref="M888:N888"/>
    <mergeCell ref="O888:P888"/>
    <mergeCell ref="Q888:S888"/>
    <mergeCell ref="T888:X888"/>
    <mergeCell ref="Y888:Z888"/>
    <mergeCell ref="F887:G887"/>
    <mergeCell ref="H887:I887"/>
    <mergeCell ref="J887:L887"/>
    <mergeCell ref="M887:N887"/>
    <mergeCell ref="O887:P887"/>
    <mergeCell ref="Q887:S887"/>
    <mergeCell ref="T885:X885"/>
    <mergeCell ref="Y885:Z885"/>
    <mergeCell ref="F886:G886"/>
    <mergeCell ref="H886:I886"/>
    <mergeCell ref="J886:L886"/>
    <mergeCell ref="M886:N886"/>
    <mergeCell ref="O886:P886"/>
    <mergeCell ref="Q886:S886"/>
    <mergeCell ref="T886:X886"/>
    <mergeCell ref="Y886:Z886"/>
    <mergeCell ref="F885:G885"/>
    <mergeCell ref="H885:I885"/>
    <mergeCell ref="J885:L885"/>
    <mergeCell ref="M885:N885"/>
    <mergeCell ref="O885:P885"/>
    <mergeCell ref="Q885:S885"/>
    <mergeCell ref="T883:X883"/>
    <mergeCell ref="Y883:Z883"/>
    <mergeCell ref="F884:G884"/>
    <mergeCell ref="H884:I884"/>
    <mergeCell ref="J884:L884"/>
    <mergeCell ref="M884:N884"/>
    <mergeCell ref="O884:P884"/>
    <mergeCell ref="Q884:S884"/>
    <mergeCell ref="T884:X884"/>
    <mergeCell ref="Y884:Z884"/>
    <mergeCell ref="F883:G883"/>
    <mergeCell ref="H883:I883"/>
    <mergeCell ref="J883:L883"/>
    <mergeCell ref="M883:N883"/>
    <mergeCell ref="O883:P883"/>
    <mergeCell ref="Q883:S883"/>
    <mergeCell ref="T881:X881"/>
    <mergeCell ref="Y881:Z881"/>
    <mergeCell ref="F882:G882"/>
    <mergeCell ref="H882:I882"/>
    <mergeCell ref="J882:L882"/>
    <mergeCell ref="M882:N882"/>
    <mergeCell ref="O882:P882"/>
    <mergeCell ref="Q882:S882"/>
    <mergeCell ref="T882:X882"/>
    <mergeCell ref="Y882:Z882"/>
    <mergeCell ref="F881:G881"/>
    <mergeCell ref="H881:I881"/>
    <mergeCell ref="J881:L881"/>
    <mergeCell ref="M881:N881"/>
    <mergeCell ref="O881:P881"/>
    <mergeCell ref="Q881:S881"/>
    <mergeCell ref="T879:X879"/>
    <mergeCell ref="Y879:Z879"/>
    <mergeCell ref="F880:G880"/>
    <mergeCell ref="H880:I880"/>
    <mergeCell ref="J880:L880"/>
    <mergeCell ref="M880:N880"/>
    <mergeCell ref="O880:P880"/>
    <mergeCell ref="Q880:S880"/>
    <mergeCell ref="T880:X880"/>
    <mergeCell ref="Y880:Z880"/>
    <mergeCell ref="F879:G879"/>
    <mergeCell ref="H879:I879"/>
    <mergeCell ref="J879:L879"/>
    <mergeCell ref="M879:N879"/>
    <mergeCell ref="O879:P879"/>
    <mergeCell ref="Q879:S879"/>
    <mergeCell ref="T877:X877"/>
    <mergeCell ref="Y877:Z877"/>
    <mergeCell ref="F878:G878"/>
    <mergeCell ref="H878:I878"/>
    <mergeCell ref="J878:L878"/>
    <mergeCell ref="M878:N878"/>
    <mergeCell ref="O878:P878"/>
    <mergeCell ref="Q878:S878"/>
    <mergeCell ref="T878:X878"/>
    <mergeCell ref="Y878:Z878"/>
    <mergeCell ref="F877:G877"/>
    <mergeCell ref="H877:I877"/>
    <mergeCell ref="J877:L877"/>
    <mergeCell ref="M877:N877"/>
    <mergeCell ref="O877:P877"/>
    <mergeCell ref="Q877:S877"/>
    <mergeCell ref="T875:X875"/>
    <mergeCell ref="Y875:Z875"/>
    <mergeCell ref="F876:G876"/>
    <mergeCell ref="H876:I876"/>
    <mergeCell ref="J876:L876"/>
    <mergeCell ref="M876:N876"/>
    <mergeCell ref="O876:P876"/>
    <mergeCell ref="Q876:S876"/>
    <mergeCell ref="T876:X876"/>
    <mergeCell ref="Y876:Z876"/>
    <mergeCell ref="F875:G875"/>
    <mergeCell ref="H875:I875"/>
    <mergeCell ref="J875:L875"/>
    <mergeCell ref="M875:N875"/>
    <mergeCell ref="O875:P875"/>
    <mergeCell ref="Q875:S875"/>
    <mergeCell ref="T873:X873"/>
    <mergeCell ref="Y873:Z873"/>
    <mergeCell ref="F874:G874"/>
    <mergeCell ref="H874:I874"/>
    <mergeCell ref="J874:L874"/>
    <mergeCell ref="M874:N874"/>
    <mergeCell ref="O874:P874"/>
    <mergeCell ref="Q874:S874"/>
    <mergeCell ref="T874:X874"/>
    <mergeCell ref="Y874:Z874"/>
    <mergeCell ref="F873:G873"/>
    <mergeCell ref="H873:I873"/>
    <mergeCell ref="J873:L873"/>
    <mergeCell ref="M873:N873"/>
    <mergeCell ref="O873:P873"/>
    <mergeCell ref="Q873:S873"/>
    <mergeCell ref="T871:X871"/>
    <mergeCell ref="Y871:Z871"/>
    <mergeCell ref="F872:G872"/>
    <mergeCell ref="H872:I872"/>
    <mergeCell ref="J872:L872"/>
    <mergeCell ref="M872:N872"/>
    <mergeCell ref="O872:P872"/>
    <mergeCell ref="Q872:S872"/>
    <mergeCell ref="T872:X872"/>
    <mergeCell ref="Y872:Z872"/>
    <mergeCell ref="F871:G871"/>
    <mergeCell ref="H871:I871"/>
    <mergeCell ref="J871:L871"/>
    <mergeCell ref="M871:N871"/>
    <mergeCell ref="O871:P871"/>
    <mergeCell ref="Q871:S871"/>
    <mergeCell ref="T869:X869"/>
    <mergeCell ref="Y869:Z869"/>
    <mergeCell ref="F870:G870"/>
    <mergeCell ref="H870:I870"/>
    <mergeCell ref="J870:L870"/>
    <mergeCell ref="M870:N870"/>
    <mergeCell ref="O870:P870"/>
    <mergeCell ref="Q870:S870"/>
    <mergeCell ref="T870:X870"/>
    <mergeCell ref="Y870:Z870"/>
    <mergeCell ref="F869:G869"/>
    <mergeCell ref="H869:I869"/>
    <mergeCell ref="J869:L869"/>
    <mergeCell ref="M869:N869"/>
    <mergeCell ref="O869:P869"/>
    <mergeCell ref="Q869:S869"/>
    <mergeCell ref="T867:X867"/>
    <mergeCell ref="Y867:Z867"/>
    <mergeCell ref="F868:G868"/>
    <mergeCell ref="H868:I868"/>
    <mergeCell ref="J868:L868"/>
    <mergeCell ref="M868:N868"/>
    <mergeCell ref="O868:P868"/>
    <mergeCell ref="Q868:S868"/>
    <mergeCell ref="T868:X868"/>
    <mergeCell ref="Y868:Z868"/>
    <mergeCell ref="F867:G867"/>
    <mergeCell ref="H867:I867"/>
    <mergeCell ref="J867:L867"/>
    <mergeCell ref="M867:N867"/>
    <mergeCell ref="O867:P867"/>
    <mergeCell ref="Q867:S867"/>
    <mergeCell ref="T865:X865"/>
    <mergeCell ref="Y865:Z865"/>
    <mergeCell ref="F866:G866"/>
    <mergeCell ref="H866:I866"/>
    <mergeCell ref="J866:L866"/>
    <mergeCell ref="M866:N866"/>
    <mergeCell ref="O866:P866"/>
    <mergeCell ref="Q866:S866"/>
    <mergeCell ref="T866:X866"/>
    <mergeCell ref="Y866:Z866"/>
    <mergeCell ref="F865:G865"/>
    <mergeCell ref="H865:I865"/>
    <mergeCell ref="J865:L865"/>
    <mergeCell ref="M865:N865"/>
    <mergeCell ref="O865:P865"/>
    <mergeCell ref="Q865:S865"/>
    <mergeCell ref="T863:X863"/>
    <mergeCell ref="Y863:Z863"/>
    <mergeCell ref="F864:G864"/>
    <mergeCell ref="H864:I864"/>
    <mergeCell ref="J864:L864"/>
    <mergeCell ref="M864:N864"/>
    <mergeCell ref="O864:P864"/>
    <mergeCell ref="Q864:S864"/>
    <mergeCell ref="T864:X864"/>
    <mergeCell ref="Y864:Z864"/>
    <mergeCell ref="F863:G863"/>
    <mergeCell ref="H863:I863"/>
    <mergeCell ref="J863:L863"/>
    <mergeCell ref="M863:N863"/>
    <mergeCell ref="O863:P863"/>
    <mergeCell ref="Q863:S863"/>
    <mergeCell ref="T861:X861"/>
    <mergeCell ref="Y861:Z861"/>
    <mergeCell ref="F862:G862"/>
    <mergeCell ref="H862:I862"/>
    <mergeCell ref="J862:L862"/>
    <mergeCell ref="M862:N862"/>
    <mergeCell ref="O862:P862"/>
    <mergeCell ref="Q862:S862"/>
    <mergeCell ref="T862:X862"/>
    <mergeCell ref="Y862:Z862"/>
    <mergeCell ref="F861:G861"/>
    <mergeCell ref="H861:I861"/>
    <mergeCell ref="J861:L861"/>
    <mergeCell ref="M861:N861"/>
    <mergeCell ref="O861:P861"/>
    <mergeCell ref="Q861:S861"/>
    <mergeCell ref="T859:X859"/>
    <mergeCell ref="Y859:Z859"/>
    <mergeCell ref="F860:G860"/>
    <mergeCell ref="H860:I860"/>
    <mergeCell ref="J860:L860"/>
    <mergeCell ref="M860:N860"/>
    <mergeCell ref="O860:P860"/>
    <mergeCell ref="Q860:S860"/>
    <mergeCell ref="T860:X860"/>
    <mergeCell ref="Y860:Z860"/>
    <mergeCell ref="F859:G859"/>
    <mergeCell ref="H859:I859"/>
    <mergeCell ref="J859:L859"/>
    <mergeCell ref="M859:N859"/>
    <mergeCell ref="O859:P859"/>
    <mergeCell ref="Q859:S859"/>
    <mergeCell ref="T857:X857"/>
    <mergeCell ref="Y857:Z857"/>
    <mergeCell ref="F858:G858"/>
    <mergeCell ref="H858:I858"/>
    <mergeCell ref="J858:L858"/>
    <mergeCell ref="M858:N858"/>
    <mergeCell ref="O858:P858"/>
    <mergeCell ref="Q858:S858"/>
    <mergeCell ref="T858:X858"/>
    <mergeCell ref="Y858:Z858"/>
    <mergeCell ref="F857:G857"/>
    <mergeCell ref="H857:I857"/>
    <mergeCell ref="J857:L857"/>
    <mergeCell ref="M857:N857"/>
    <mergeCell ref="O857:P857"/>
    <mergeCell ref="Q857:S857"/>
    <mergeCell ref="T855:X855"/>
    <mergeCell ref="Y855:Z855"/>
    <mergeCell ref="F856:G856"/>
    <mergeCell ref="H856:I856"/>
    <mergeCell ref="J856:L856"/>
    <mergeCell ref="M856:N856"/>
    <mergeCell ref="O856:P856"/>
    <mergeCell ref="Q856:S856"/>
    <mergeCell ref="T856:X856"/>
    <mergeCell ref="Y856:Z856"/>
    <mergeCell ref="F855:G855"/>
    <mergeCell ref="H855:I855"/>
    <mergeCell ref="J855:L855"/>
    <mergeCell ref="M855:N855"/>
    <mergeCell ref="O855:P855"/>
    <mergeCell ref="Q855:S855"/>
    <mergeCell ref="T853:X853"/>
    <mergeCell ref="Y853:Z853"/>
    <mergeCell ref="F854:G854"/>
    <mergeCell ref="H854:I854"/>
    <mergeCell ref="J854:L854"/>
    <mergeCell ref="M854:N854"/>
    <mergeCell ref="O854:P854"/>
    <mergeCell ref="Q854:S854"/>
    <mergeCell ref="T854:X854"/>
    <mergeCell ref="Y854:Z854"/>
    <mergeCell ref="F853:G853"/>
    <mergeCell ref="H853:I853"/>
    <mergeCell ref="J853:L853"/>
    <mergeCell ref="M853:N853"/>
    <mergeCell ref="O853:P853"/>
    <mergeCell ref="Q853:S853"/>
    <mergeCell ref="T851:X851"/>
    <mergeCell ref="Y851:Z851"/>
    <mergeCell ref="F852:G852"/>
    <mergeCell ref="H852:I852"/>
    <mergeCell ref="J852:L852"/>
    <mergeCell ref="M852:N852"/>
    <mergeCell ref="O852:P852"/>
    <mergeCell ref="Q852:S852"/>
    <mergeCell ref="T852:X852"/>
    <mergeCell ref="Y852:Z852"/>
    <mergeCell ref="F851:G851"/>
    <mergeCell ref="H851:I851"/>
    <mergeCell ref="J851:L851"/>
    <mergeCell ref="M851:N851"/>
    <mergeCell ref="O851:P851"/>
    <mergeCell ref="Q851:S851"/>
    <mergeCell ref="T849:X849"/>
    <mergeCell ref="Y849:Z849"/>
    <mergeCell ref="F850:G850"/>
    <mergeCell ref="H850:I850"/>
    <mergeCell ref="J850:L850"/>
    <mergeCell ref="M850:N850"/>
    <mergeCell ref="O850:P850"/>
    <mergeCell ref="Q850:S850"/>
    <mergeCell ref="T850:X850"/>
    <mergeCell ref="Y850:Z850"/>
    <mergeCell ref="F849:G849"/>
    <mergeCell ref="H849:I849"/>
    <mergeCell ref="J849:L849"/>
    <mergeCell ref="M849:N849"/>
    <mergeCell ref="O849:P849"/>
    <mergeCell ref="Q849:S849"/>
    <mergeCell ref="T847:X847"/>
    <mergeCell ref="Y847:Z847"/>
    <mergeCell ref="F848:G848"/>
    <mergeCell ref="H848:I848"/>
    <mergeCell ref="J848:L848"/>
    <mergeCell ref="M848:N848"/>
    <mergeCell ref="O848:P848"/>
    <mergeCell ref="Q848:S848"/>
    <mergeCell ref="T848:X848"/>
    <mergeCell ref="Y848:Z848"/>
    <mergeCell ref="F847:G847"/>
    <mergeCell ref="H847:I847"/>
    <mergeCell ref="J847:L847"/>
    <mergeCell ref="M847:N847"/>
    <mergeCell ref="O847:P847"/>
    <mergeCell ref="Q847:S847"/>
    <mergeCell ref="T845:X845"/>
    <mergeCell ref="Y845:Z845"/>
    <mergeCell ref="F846:G846"/>
    <mergeCell ref="H846:I846"/>
    <mergeCell ref="J846:L846"/>
    <mergeCell ref="M846:N846"/>
    <mergeCell ref="O846:P846"/>
    <mergeCell ref="Q846:S846"/>
    <mergeCell ref="T846:X846"/>
    <mergeCell ref="Y846:Z846"/>
    <mergeCell ref="F845:G845"/>
    <mergeCell ref="H845:I845"/>
    <mergeCell ref="J845:L845"/>
    <mergeCell ref="M845:N845"/>
    <mergeCell ref="O845:P845"/>
    <mergeCell ref="Q845:S845"/>
    <mergeCell ref="T843:X843"/>
    <mergeCell ref="Y843:Z843"/>
    <mergeCell ref="F844:G844"/>
    <mergeCell ref="H844:I844"/>
    <mergeCell ref="J844:L844"/>
    <mergeCell ref="M844:N844"/>
    <mergeCell ref="O844:P844"/>
    <mergeCell ref="Q844:S844"/>
    <mergeCell ref="T844:X844"/>
    <mergeCell ref="Y844:Z844"/>
    <mergeCell ref="F843:G843"/>
    <mergeCell ref="H843:I843"/>
    <mergeCell ref="J843:L843"/>
    <mergeCell ref="M843:N843"/>
    <mergeCell ref="O843:P843"/>
    <mergeCell ref="Q843:S843"/>
    <mergeCell ref="T841:X841"/>
    <mergeCell ref="Y841:Z841"/>
    <mergeCell ref="F842:G842"/>
    <mergeCell ref="H842:I842"/>
    <mergeCell ref="J842:L842"/>
    <mergeCell ref="M842:N842"/>
    <mergeCell ref="O842:P842"/>
    <mergeCell ref="Q842:S842"/>
    <mergeCell ref="T842:X842"/>
    <mergeCell ref="Y842:Z842"/>
    <mergeCell ref="F841:G841"/>
    <mergeCell ref="H841:I841"/>
    <mergeCell ref="J841:L841"/>
    <mergeCell ref="M841:N841"/>
    <mergeCell ref="O841:P841"/>
    <mergeCell ref="Q841:S841"/>
    <mergeCell ref="T839:X839"/>
    <mergeCell ref="Y839:Z839"/>
    <mergeCell ref="F840:G840"/>
    <mergeCell ref="H840:I840"/>
    <mergeCell ref="J840:L840"/>
    <mergeCell ref="M840:N840"/>
    <mergeCell ref="O840:P840"/>
    <mergeCell ref="Q840:S840"/>
    <mergeCell ref="T840:X840"/>
    <mergeCell ref="Y840:Z840"/>
    <mergeCell ref="F839:G839"/>
    <mergeCell ref="H839:I839"/>
    <mergeCell ref="J839:L839"/>
    <mergeCell ref="M839:N839"/>
    <mergeCell ref="O839:P839"/>
    <mergeCell ref="Q839:S839"/>
    <mergeCell ref="T837:X837"/>
    <mergeCell ref="Y837:Z837"/>
    <mergeCell ref="F838:G838"/>
    <mergeCell ref="H838:I838"/>
    <mergeCell ref="J838:L838"/>
    <mergeCell ref="M838:N838"/>
    <mergeCell ref="O838:P838"/>
    <mergeCell ref="Q838:S838"/>
    <mergeCell ref="T838:X838"/>
    <mergeCell ref="Y838:Z838"/>
    <mergeCell ref="F837:G837"/>
    <mergeCell ref="H837:I837"/>
    <mergeCell ref="J837:L837"/>
    <mergeCell ref="M837:N837"/>
    <mergeCell ref="O837:P837"/>
    <mergeCell ref="Q837:S837"/>
    <mergeCell ref="T835:X835"/>
    <mergeCell ref="Y835:Z835"/>
    <mergeCell ref="F836:G836"/>
    <mergeCell ref="H836:I836"/>
    <mergeCell ref="J836:L836"/>
    <mergeCell ref="M836:N836"/>
    <mergeCell ref="O836:P836"/>
    <mergeCell ref="Q836:S836"/>
    <mergeCell ref="T836:X836"/>
    <mergeCell ref="Y836:Z836"/>
    <mergeCell ref="F835:G835"/>
    <mergeCell ref="H835:I835"/>
    <mergeCell ref="J835:L835"/>
    <mergeCell ref="M835:N835"/>
    <mergeCell ref="O835:P835"/>
    <mergeCell ref="Q835:S835"/>
    <mergeCell ref="T833:X833"/>
    <mergeCell ref="Y833:Z833"/>
    <mergeCell ref="F834:G834"/>
    <mergeCell ref="H834:I834"/>
    <mergeCell ref="J834:L834"/>
    <mergeCell ref="M834:N834"/>
    <mergeCell ref="O834:P834"/>
    <mergeCell ref="Q834:S834"/>
    <mergeCell ref="T834:X834"/>
    <mergeCell ref="Y834:Z834"/>
    <mergeCell ref="F833:G833"/>
    <mergeCell ref="H833:I833"/>
    <mergeCell ref="J833:L833"/>
    <mergeCell ref="M833:N833"/>
    <mergeCell ref="O833:P833"/>
    <mergeCell ref="Q833:S833"/>
    <mergeCell ref="T831:X831"/>
    <mergeCell ref="Y831:Z831"/>
    <mergeCell ref="F832:G832"/>
    <mergeCell ref="H832:I832"/>
    <mergeCell ref="J832:L832"/>
    <mergeCell ref="M832:N832"/>
    <mergeCell ref="O832:P832"/>
    <mergeCell ref="Q832:S832"/>
    <mergeCell ref="T832:X832"/>
    <mergeCell ref="Y832:Z832"/>
    <mergeCell ref="F831:G831"/>
    <mergeCell ref="H831:I831"/>
    <mergeCell ref="J831:L831"/>
    <mergeCell ref="M831:N831"/>
    <mergeCell ref="O831:P831"/>
    <mergeCell ref="Q831:S831"/>
    <mergeCell ref="T829:X829"/>
    <mergeCell ref="Y829:Z829"/>
    <mergeCell ref="F830:G830"/>
    <mergeCell ref="H830:I830"/>
    <mergeCell ref="J830:L830"/>
    <mergeCell ref="M830:N830"/>
    <mergeCell ref="O830:P830"/>
    <mergeCell ref="Q830:S830"/>
    <mergeCell ref="T830:X830"/>
    <mergeCell ref="Y830:Z830"/>
    <mergeCell ref="F829:G829"/>
    <mergeCell ref="H829:I829"/>
    <mergeCell ref="J829:L829"/>
    <mergeCell ref="M829:N829"/>
    <mergeCell ref="O829:P829"/>
    <mergeCell ref="Q829:S829"/>
    <mergeCell ref="T827:X827"/>
    <mergeCell ref="Y827:Z827"/>
    <mergeCell ref="F828:G828"/>
    <mergeCell ref="H828:I828"/>
    <mergeCell ref="J828:L828"/>
    <mergeCell ref="M828:N828"/>
    <mergeCell ref="O828:P828"/>
    <mergeCell ref="Q828:S828"/>
    <mergeCell ref="T828:X828"/>
    <mergeCell ref="Y828:Z828"/>
    <mergeCell ref="F827:G827"/>
    <mergeCell ref="H827:I827"/>
    <mergeCell ref="J827:L827"/>
    <mergeCell ref="M827:N827"/>
    <mergeCell ref="O827:P827"/>
    <mergeCell ref="Q827:S827"/>
    <mergeCell ref="T825:X825"/>
    <mergeCell ref="Y825:Z825"/>
    <mergeCell ref="F826:G826"/>
    <mergeCell ref="H826:I826"/>
    <mergeCell ref="J826:L826"/>
    <mergeCell ref="M826:N826"/>
    <mergeCell ref="O826:P826"/>
    <mergeCell ref="Q826:S826"/>
    <mergeCell ref="T826:X826"/>
    <mergeCell ref="Y826:Z826"/>
    <mergeCell ref="F825:G825"/>
    <mergeCell ref="H825:I825"/>
    <mergeCell ref="J825:L825"/>
    <mergeCell ref="M825:N825"/>
    <mergeCell ref="O825:P825"/>
    <mergeCell ref="Q825:S825"/>
    <mergeCell ref="T823:X823"/>
    <mergeCell ref="Y823:Z823"/>
    <mergeCell ref="F824:G824"/>
    <mergeCell ref="H824:I824"/>
    <mergeCell ref="J824:L824"/>
    <mergeCell ref="M824:N824"/>
    <mergeCell ref="O824:P824"/>
    <mergeCell ref="Q824:S824"/>
    <mergeCell ref="T824:X824"/>
    <mergeCell ref="Y824:Z824"/>
    <mergeCell ref="F823:G823"/>
    <mergeCell ref="H823:I823"/>
    <mergeCell ref="J823:L823"/>
    <mergeCell ref="M823:N823"/>
    <mergeCell ref="O823:P823"/>
    <mergeCell ref="Q823:S823"/>
    <mergeCell ref="T821:X821"/>
    <mergeCell ref="Y821:Z821"/>
    <mergeCell ref="F822:G822"/>
    <mergeCell ref="H822:I822"/>
    <mergeCell ref="J822:L822"/>
    <mergeCell ref="M822:N822"/>
    <mergeCell ref="O822:P822"/>
    <mergeCell ref="Q822:S822"/>
    <mergeCell ref="T822:X822"/>
    <mergeCell ref="Y822:Z822"/>
    <mergeCell ref="F821:G821"/>
    <mergeCell ref="H821:I821"/>
    <mergeCell ref="J821:L821"/>
    <mergeCell ref="M821:N821"/>
    <mergeCell ref="O821:P821"/>
    <mergeCell ref="Q821:S821"/>
    <mergeCell ref="T819:X819"/>
    <mergeCell ref="Y819:Z819"/>
    <mergeCell ref="F820:G820"/>
    <mergeCell ref="H820:I820"/>
    <mergeCell ref="J820:L820"/>
    <mergeCell ref="M820:N820"/>
    <mergeCell ref="O820:P820"/>
    <mergeCell ref="Q820:S820"/>
    <mergeCell ref="T820:X820"/>
    <mergeCell ref="Y820:Z820"/>
    <mergeCell ref="F819:G819"/>
    <mergeCell ref="H819:I819"/>
    <mergeCell ref="J819:L819"/>
    <mergeCell ref="M819:N819"/>
    <mergeCell ref="O819:P819"/>
    <mergeCell ref="Q819:S819"/>
    <mergeCell ref="T817:X817"/>
    <mergeCell ref="Y817:Z817"/>
    <mergeCell ref="F818:G818"/>
    <mergeCell ref="H818:I818"/>
    <mergeCell ref="J818:L818"/>
    <mergeCell ref="M818:N818"/>
    <mergeCell ref="O818:P818"/>
    <mergeCell ref="Q818:S818"/>
    <mergeCell ref="T818:X818"/>
    <mergeCell ref="Y818:Z818"/>
    <mergeCell ref="F817:G817"/>
    <mergeCell ref="H817:I817"/>
    <mergeCell ref="J817:L817"/>
    <mergeCell ref="M817:N817"/>
    <mergeCell ref="O817:P817"/>
    <mergeCell ref="Q817:S817"/>
    <mergeCell ref="T815:X815"/>
    <mergeCell ref="Y815:Z815"/>
    <mergeCell ref="F816:G816"/>
    <mergeCell ref="H816:I816"/>
    <mergeCell ref="J816:L816"/>
    <mergeCell ref="M816:N816"/>
    <mergeCell ref="O816:P816"/>
    <mergeCell ref="Q816:S816"/>
    <mergeCell ref="T816:X816"/>
    <mergeCell ref="Y816:Z816"/>
    <mergeCell ref="F815:G815"/>
    <mergeCell ref="H815:I815"/>
    <mergeCell ref="J815:L815"/>
    <mergeCell ref="M815:N815"/>
    <mergeCell ref="O815:P815"/>
    <mergeCell ref="Q815:S815"/>
    <mergeCell ref="T813:X813"/>
    <mergeCell ref="Y813:Z813"/>
    <mergeCell ref="F814:G814"/>
    <mergeCell ref="H814:I814"/>
    <mergeCell ref="J814:L814"/>
    <mergeCell ref="M814:N814"/>
    <mergeCell ref="O814:P814"/>
    <mergeCell ref="Q814:S814"/>
    <mergeCell ref="T814:X814"/>
    <mergeCell ref="Y814:Z814"/>
    <mergeCell ref="F813:G813"/>
    <mergeCell ref="H813:I813"/>
    <mergeCell ref="J813:L813"/>
    <mergeCell ref="M813:N813"/>
    <mergeCell ref="O813:P813"/>
    <mergeCell ref="Q813:S813"/>
    <mergeCell ref="T811:X811"/>
    <mergeCell ref="Y811:Z811"/>
    <mergeCell ref="F812:G812"/>
    <mergeCell ref="H812:I812"/>
    <mergeCell ref="J812:L812"/>
    <mergeCell ref="M812:N812"/>
    <mergeCell ref="O812:P812"/>
    <mergeCell ref="Q812:S812"/>
    <mergeCell ref="T812:X812"/>
    <mergeCell ref="Y812:Z812"/>
    <mergeCell ref="F811:G811"/>
    <mergeCell ref="H811:I811"/>
    <mergeCell ref="J811:L811"/>
    <mergeCell ref="M811:N811"/>
    <mergeCell ref="O811:P811"/>
    <mergeCell ref="Q811:S811"/>
    <mergeCell ref="T809:X809"/>
    <mergeCell ref="Y809:Z809"/>
    <mergeCell ref="F810:G810"/>
    <mergeCell ref="H810:I810"/>
    <mergeCell ref="J810:L810"/>
    <mergeCell ref="M810:N810"/>
    <mergeCell ref="O810:P810"/>
    <mergeCell ref="Q810:S810"/>
    <mergeCell ref="T810:X810"/>
    <mergeCell ref="Y810:Z810"/>
    <mergeCell ref="F809:G809"/>
    <mergeCell ref="H809:I809"/>
    <mergeCell ref="J809:L809"/>
    <mergeCell ref="M809:N809"/>
    <mergeCell ref="O809:P809"/>
    <mergeCell ref="Q809:S809"/>
    <mergeCell ref="T807:X807"/>
    <mergeCell ref="Y807:Z807"/>
    <mergeCell ref="F808:G808"/>
    <mergeCell ref="H808:I808"/>
    <mergeCell ref="J808:L808"/>
    <mergeCell ref="M808:N808"/>
    <mergeCell ref="O808:P808"/>
    <mergeCell ref="Q808:S808"/>
    <mergeCell ref="T808:X808"/>
    <mergeCell ref="Y808:Z808"/>
    <mergeCell ref="F807:G807"/>
    <mergeCell ref="H807:I807"/>
    <mergeCell ref="J807:L807"/>
    <mergeCell ref="M807:N807"/>
    <mergeCell ref="O807:P807"/>
    <mergeCell ref="Q807:S807"/>
    <mergeCell ref="T805:X805"/>
    <mergeCell ref="Y805:Z805"/>
    <mergeCell ref="F806:G806"/>
    <mergeCell ref="H806:I806"/>
    <mergeCell ref="J806:L806"/>
    <mergeCell ref="M806:N806"/>
    <mergeCell ref="O806:P806"/>
    <mergeCell ref="Q806:S806"/>
    <mergeCell ref="T806:X806"/>
    <mergeCell ref="Y806:Z806"/>
    <mergeCell ref="F805:G805"/>
    <mergeCell ref="H805:I805"/>
    <mergeCell ref="J805:L805"/>
    <mergeCell ref="M805:N805"/>
    <mergeCell ref="O805:P805"/>
    <mergeCell ref="Q805:S805"/>
    <mergeCell ref="T803:X803"/>
    <mergeCell ref="Y803:Z803"/>
    <mergeCell ref="F804:G804"/>
    <mergeCell ref="H804:I804"/>
    <mergeCell ref="J804:L804"/>
    <mergeCell ref="M804:N804"/>
    <mergeCell ref="O804:P804"/>
    <mergeCell ref="Q804:S804"/>
    <mergeCell ref="T804:X804"/>
    <mergeCell ref="Y804:Z804"/>
    <mergeCell ref="F803:G803"/>
    <mergeCell ref="H803:I803"/>
    <mergeCell ref="J803:L803"/>
    <mergeCell ref="M803:N803"/>
    <mergeCell ref="O803:P803"/>
    <mergeCell ref="Q803:S803"/>
    <mergeCell ref="T801:X801"/>
    <mergeCell ref="Y801:Z801"/>
    <mergeCell ref="F802:G802"/>
    <mergeCell ref="H802:I802"/>
    <mergeCell ref="J802:L802"/>
    <mergeCell ref="M802:N802"/>
    <mergeCell ref="O802:P802"/>
    <mergeCell ref="Q802:S802"/>
    <mergeCell ref="T802:X802"/>
    <mergeCell ref="Y802:Z802"/>
    <mergeCell ref="F801:G801"/>
    <mergeCell ref="H801:I801"/>
    <mergeCell ref="J801:L801"/>
    <mergeCell ref="M801:N801"/>
    <mergeCell ref="O801:P801"/>
    <mergeCell ref="Q801:S801"/>
    <mergeCell ref="T799:X799"/>
    <mergeCell ref="Y799:Z799"/>
    <mergeCell ref="F800:G800"/>
    <mergeCell ref="H800:I800"/>
    <mergeCell ref="J800:L800"/>
    <mergeCell ref="M800:N800"/>
    <mergeCell ref="O800:P800"/>
    <mergeCell ref="Q800:S800"/>
    <mergeCell ref="T800:X800"/>
    <mergeCell ref="Y800:Z800"/>
    <mergeCell ref="F799:G799"/>
    <mergeCell ref="H799:I799"/>
    <mergeCell ref="J799:L799"/>
    <mergeCell ref="M799:N799"/>
    <mergeCell ref="O799:P799"/>
    <mergeCell ref="Q799:S799"/>
    <mergeCell ref="T797:X797"/>
    <mergeCell ref="Y797:Z797"/>
    <mergeCell ref="F798:G798"/>
    <mergeCell ref="H798:I798"/>
    <mergeCell ref="J798:L798"/>
    <mergeCell ref="M798:N798"/>
    <mergeCell ref="O798:P798"/>
    <mergeCell ref="Q798:S798"/>
    <mergeCell ref="T798:X798"/>
    <mergeCell ref="Y798:Z798"/>
    <mergeCell ref="F797:G797"/>
    <mergeCell ref="H797:I797"/>
    <mergeCell ref="J797:L797"/>
    <mergeCell ref="M797:N797"/>
    <mergeCell ref="O797:P797"/>
    <mergeCell ref="Q797:S797"/>
    <mergeCell ref="T795:X795"/>
    <mergeCell ref="Y795:Z795"/>
    <mergeCell ref="F796:G796"/>
    <mergeCell ref="H796:I796"/>
    <mergeCell ref="J796:L796"/>
    <mergeCell ref="M796:N796"/>
    <mergeCell ref="O796:P796"/>
    <mergeCell ref="Q796:S796"/>
    <mergeCell ref="T796:X796"/>
    <mergeCell ref="Y796:Z796"/>
    <mergeCell ref="F795:G795"/>
    <mergeCell ref="H795:I795"/>
    <mergeCell ref="J795:L795"/>
    <mergeCell ref="M795:N795"/>
    <mergeCell ref="O795:P795"/>
    <mergeCell ref="Q795:S795"/>
    <mergeCell ref="T793:X793"/>
    <mergeCell ref="Y793:Z793"/>
    <mergeCell ref="F794:G794"/>
    <mergeCell ref="H794:I794"/>
    <mergeCell ref="J794:L794"/>
    <mergeCell ref="M794:N794"/>
    <mergeCell ref="O794:P794"/>
    <mergeCell ref="Q794:S794"/>
    <mergeCell ref="T794:X794"/>
    <mergeCell ref="Y794:Z794"/>
    <mergeCell ref="F793:G793"/>
    <mergeCell ref="H793:I793"/>
    <mergeCell ref="J793:L793"/>
    <mergeCell ref="M793:N793"/>
    <mergeCell ref="O793:P793"/>
    <mergeCell ref="Q793:S793"/>
    <mergeCell ref="T791:X791"/>
    <mergeCell ref="Y791:Z791"/>
    <mergeCell ref="F792:G792"/>
    <mergeCell ref="H792:I792"/>
    <mergeCell ref="J792:L792"/>
    <mergeCell ref="M792:N792"/>
    <mergeCell ref="O792:P792"/>
    <mergeCell ref="Q792:S792"/>
    <mergeCell ref="T792:X792"/>
    <mergeCell ref="Y792:Z792"/>
    <mergeCell ref="F791:G791"/>
    <mergeCell ref="H791:I791"/>
    <mergeCell ref="J791:L791"/>
    <mergeCell ref="M791:N791"/>
    <mergeCell ref="O791:P791"/>
    <mergeCell ref="Q791:S791"/>
    <mergeCell ref="T789:X789"/>
    <mergeCell ref="Y789:Z789"/>
    <mergeCell ref="F790:G790"/>
    <mergeCell ref="H790:I790"/>
    <mergeCell ref="J790:L790"/>
    <mergeCell ref="M790:N790"/>
    <mergeCell ref="O790:P790"/>
    <mergeCell ref="Q790:S790"/>
    <mergeCell ref="T790:X790"/>
    <mergeCell ref="Y790:Z790"/>
    <mergeCell ref="F789:G789"/>
    <mergeCell ref="H789:I789"/>
    <mergeCell ref="J789:L789"/>
    <mergeCell ref="M789:N789"/>
    <mergeCell ref="O789:P789"/>
    <mergeCell ref="Q789:S789"/>
    <mergeCell ref="T787:X787"/>
    <mergeCell ref="Y787:Z787"/>
    <mergeCell ref="F788:G788"/>
    <mergeCell ref="H788:I788"/>
    <mergeCell ref="J788:L788"/>
    <mergeCell ref="M788:N788"/>
    <mergeCell ref="O788:P788"/>
    <mergeCell ref="Q788:S788"/>
    <mergeCell ref="T788:X788"/>
    <mergeCell ref="Y788:Z788"/>
    <mergeCell ref="F787:G787"/>
    <mergeCell ref="H787:I787"/>
    <mergeCell ref="J787:L787"/>
    <mergeCell ref="M787:N787"/>
    <mergeCell ref="O787:P787"/>
    <mergeCell ref="Q787:S787"/>
    <mergeCell ref="T785:X785"/>
    <mergeCell ref="Y785:Z785"/>
    <mergeCell ref="F786:G786"/>
    <mergeCell ref="H786:I786"/>
    <mergeCell ref="J786:L786"/>
    <mergeCell ref="M786:N786"/>
    <mergeCell ref="O786:P786"/>
    <mergeCell ref="Q786:S786"/>
    <mergeCell ref="T786:X786"/>
    <mergeCell ref="Y786:Z786"/>
    <mergeCell ref="F785:G785"/>
    <mergeCell ref="H785:I785"/>
    <mergeCell ref="J785:L785"/>
    <mergeCell ref="M785:N785"/>
    <mergeCell ref="O785:P785"/>
    <mergeCell ref="Q785:S785"/>
    <mergeCell ref="T783:X783"/>
    <mergeCell ref="Y783:Z783"/>
    <mergeCell ref="F784:G784"/>
    <mergeCell ref="H784:I784"/>
    <mergeCell ref="J784:L784"/>
    <mergeCell ref="M784:N784"/>
    <mergeCell ref="O784:P784"/>
    <mergeCell ref="Q784:S784"/>
    <mergeCell ref="T784:X784"/>
    <mergeCell ref="Y784:Z784"/>
    <mergeCell ref="F783:G783"/>
    <mergeCell ref="H783:I783"/>
    <mergeCell ref="J783:L783"/>
    <mergeCell ref="M783:N783"/>
    <mergeCell ref="O783:P783"/>
    <mergeCell ref="Q783:S783"/>
    <mergeCell ref="T781:X781"/>
    <mergeCell ref="Y781:Z781"/>
    <mergeCell ref="F782:G782"/>
    <mergeCell ref="H782:I782"/>
    <mergeCell ref="J782:L782"/>
    <mergeCell ref="M782:N782"/>
    <mergeCell ref="O782:P782"/>
    <mergeCell ref="Q782:S782"/>
    <mergeCell ref="T782:X782"/>
    <mergeCell ref="Y782:Z782"/>
    <mergeCell ref="F781:G781"/>
    <mergeCell ref="H781:I781"/>
    <mergeCell ref="J781:L781"/>
    <mergeCell ref="M781:N781"/>
    <mergeCell ref="O781:P781"/>
    <mergeCell ref="Q781:S781"/>
    <mergeCell ref="T779:X779"/>
    <mergeCell ref="Y779:Z779"/>
    <mergeCell ref="F780:G780"/>
    <mergeCell ref="H780:I780"/>
    <mergeCell ref="J780:L780"/>
    <mergeCell ref="M780:N780"/>
    <mergeCell ref="O780:P780"/>
    <mergeCell ref="Q780:S780"/>
    <mergeCell ref="T780:X780"/>
    <mergeCell ref="Y780:Z780"/>
    <mergeCell ref="F779:G779"/>
    <mergeCell ref="H779:I779"/>
    <mergeCell ref="J779:L779"/>
    <mergeCell ref="M779:N779"/>
    <mergeCell ref="O779:P779"/>
    <mergeCell ref="Q779:S779"/>
    <mergeCell ref="T777:X777"/>
    <mergeCell ref="Y777:Z777"/>
    <mergeCell ref="F778:G778"/>
    <mergeCell ref="H778:I778"/>
    <mergeCell ref="J778:L778"/>
    <mergeCell ref="M778:N778"/>
    <mergeCell ref="O778:P778"/>
    <mergeCell ref="Q778:S778"/>
    <mergeCell ref="T778:X778"/>
    <mergeCell ref="Y778:Z778"/>
    <mergeCell ref="F777:G777"/>
    <mergeCell ref="H777:I777"/>
    <mergeCell ref="J777:L777"/>
    <mergeCell ref="M777:N777"/>
    <mergeCell ref="O777:P777"/>
    <mergeCell ref="Q777:S777"/>
    <mergeCell ref="T775:X775"/>
    <mergeCell ref="Y775:Z775"/>
    <mergeCell ref="F776:G776"/>
    <mergeCell ref="H776:I776"/>
    <mergeCell ref="J776:L776"/>
    <mergeCell ref="M776:N776"/>
    <mergeCell ref="O776:P776"/>
    <mergeCell ref="Q776:S776"/>
    <mergeCell ref="T776:X776"/>
    <mergeCell ref="Y776:Z776"/>
    <mergeCell ref="F775:G775"/>
    <mergeCell ref="H775:I775"/>
    <mergeCell ref="J775:L775"/>
    <mergeCell ref="M775:N775"/>
    <mergeCell ref="O775:P775"/>
    <mergeCell ref="Q775:S775"/>
    <mergeCell ref="T773:X773"/>
    <mergeCell ref="Y773:Z773"/>
    <mergeCell ref="F774:G774"/>
    <mergeCell ref="H774:I774"/>
    <mergeCell ref="J774:L774"/>
    <mergeCell ref="M774:N774"/>
    <mergeCell ref="O774:P774"/>
    <mergeCell ref="Q774:S774"/>
    <mergeCell ref="T774:X774"/>
    <mergeCell ref="Y774:Z774"/>
    <mergeCell ref="F773:G773"/>
    <mergeCell ref="H773:I773"/>
    <mergeCell ref="J773:L773"/>
    <mergeCell ref="M773:N773"/>
    <mergeCell ref="O773:P773"/>
    <mergeCell ref="Q773:S773"/>
    <mergeCell ref="T771:X771"/>
    <mergeCell ref="Y771:Z771"/>
    <mergeCell ref="F772:G772"/>
    <mergeCell ref="H772:I772"/>
    <mergeCell ref="J772:L772"/>
    <mergeCell ref="M772:N772"/>
    <mergeCell ref="O772:P772"/>
    <mergeCell ref="Q772:S772"/>
    <mergeCell ref="T772:X772"/>
    <mergeCell ref="Y772:Z772"/>
    <mergeCell ref="F771:G771"/>
    <mergeCell ref="H771:I771"/>
    <mergeCell ref="J771:L771"/>
    <mergeCell ref="M771:N771"/>
    <mergeCell ref="O771:P771"/>
    <mergeCell ref="Q771:S771"/>
    <mergeCell ref="T769:X769"/>
    <mergeCell ref="Y769:Z769"/>
    <mergeCell ref="F770:G770"/>
    <mergeCell ref="H770:I770"/>
    <mergeCell ref="J770:L770"/>
    <mergeCell ref="M770:N770"/>
    <mergeCell ref="O770:P770"/>
    <mergeCell ref="Q770:S770"/>
    <mergeCell ref="T770:X770"/>
    <mergeCell ref="Y770:Z770"/>
    <mergeCell ref="F769:G769"/>
    <mergeCell ref="H769:I769"/>
    <mergeCell ref="J769:L769"/>
    <mergeCell ref="M769:N769"/>
    <mergeCell ref="O769:P769"/>
    <mergeCell ref="Q769:S769"/>
    <mergeCell ref="T767:X767"/>
    <mergeCell ref="Y767:Z767"/>
    <mergeCell ref="F768:G768"/>
    <mergeCell ref="H768:I768"/>
    <mergeCell ref="J768:L768"/>
    <mergeCell ref="M768:N768"/>
    <mergeCell ref="O768:P768"/>
    <mergeCell ref="Q768:S768"/>
    <mergeCell ref="T768:X768"/>
    <mergeCell ref="Y768:Z768"/>
    <mergeCell ref="F767:G767"/>
    <mergeCell ref="H767:I767"/>
    <mergeCell ref="J767:L767"/>
    <mergeCell ref="M767:N767"/>
    <mergeCell ref="O767:P767"/>
    <mergeCell ref="Q767:S767"/>
    <mergeCell ref="T765:X765"/>
    <mergeCell ref="Y765:Z765"/>
    <mergeCell ref="F766:G766"/>
    <mergeCell ref="H766:I766"/>
    <mergeCell ref="J766:L766"/>
    <mergeCell ref="M766:N766"/>
    <mergeCell ref="O766:P766"/>
    <mergeCell ref="Q766:S766"/>
    <mergeCell ref="T766:X766"/>
    <mergeCell ref="Y766:Z766"/>
    <mergeCell ref="F765:G765"/>
    <mergeCell ref="H765:I765"/>
    <mergeCell ref="J765:L765"/>
    <mergeCell ref="M765:N765"/>
    <mergeCell ref="O765:P765"/>
    <mergeCell ref="Q765:S765"/>
    <mergeCell ref="T763:X763"/>
    <mergeCell ref="Y763:Z763"/>
    <mergeCell ref="F764:G764"/>
    <mergeCell ref="H764:I764"/>
    <mergeCell ref="J764:L764"/>
    <mergeCell ref="M764:N764"/>
    <mergeCell ref="O764:P764"/>
    <mergeCell ref="Q764:S764"/>
    <mergeCell ref="T764:X764"/>
    <mergeCell ref="Y764:Z764"/>
    <mergeCell ref="F763:G763"/>
    <mergeCell ref="H763:I763"/>
    <mergeCell ref="J763:L763"/>
    <mergeCell ref="M763:N763"/>
    <mergeCell ref="O763:P763"/>
    <mergeCell ref="Q763:S763"/>
    <mergeCell ref="T761:X761"/>
    <mergeCell ref="Y761:Z761"/>
    <mergeCell ref="F762:G762"/>
    <mergeCell ref="H762:I762"/>
    <mergeCell ref="J762:L762"/>
    <mergeCell ref="M762:N762"/>
    <mergeCell ref="O762:P762"/>
    <mergeCell ref="Q762:S762"/>
    <mergeCell ref="T762:X762"/>
    <mergeCell ref="Y762:Z762"/>
    <mergeCell ref="F761:G761"/>
    <mergeCell ref="H761:I761"/>
    <mergeCell ref="J761:L761"/>
    <mergeCell ref="M761:N761"/>
    <mergeCell ref="O761:P761"/>
    <mergeCell ref="Q761:S761"/>
    <mergeCell ref="T759:X759"/>
    <mergeCell ref="Y759:Z759"/>
    <mergeCell ref="F760:G760"/>
    <mergeCell ref="H760:I760"/>
    <mergeCell ref="J760:L760"/>
    <mergeCell ref="M760:N760"/>
    <mergeCell ref="O760:P760"/>
    <mergeCell ref="Q760:S760"/>
    <mergeCell ref="T760:X760"/>
    <mergeCell ref="Y760:Z760"/>
    <mergeCell ref="F759:G759"/>
    <mergeCell ref="H759:I759"/>
    <mergeCell ref="J759:L759"/>
    <mergeCell ref="M759:N759"/>
    <mergeCell ref="O759:P759"/>
    <mergeCell ref="Q759:S759"/>
    <mergeCell ref="T757:X757"/>
    <mergeCell ref="Y757:Z757"/>
    <mergeCell ref="F758:G758"/>
    <mergeCell ref="H758:I758"/>
    <mergeCell ref="J758:L758"/>
    <mergeCell ref="M758:N758"/>
    <mergeCell ref="O758:P758"/>
    <mergeCell ref="Q758:S758"/>
    <mergeCell ref="T758:X758"/>
    <mergeCell ref="Y758:Z758"/>
    <mergeCell ref="F757:G757"/>
    <mergeCell ref="H757:I757"/>
    <mergeCell ref="J757:L757"/>
    <mergeCell ref="M757:N757"/>
    <mergeCell ref="O757:P757"/>
    <mergeCell ref="Q757:S757"/>
    <mergeCell ref="T755:X755"/>
    <mergeCell ref="Y755:Z755"/>
    <mergeCell ref="F756:G756"/>
    <mergeCell ref="H756:I756"/>
    <mergeCell ref="J756:L756"/>
    <mergeCell ref="M756:N756"/>
    <mergeCell ref="O756:P756"/>
    <mergeCell ref="Q756:S756"/>
    <mergeCell ref="T756:X756"/>
    <mergeCell ref="Y756:Z756"/>
    <mergeCell ref="F755:G755"/>
    <mergeCell ref="H755:I755"/>
    <mergeCell ref="J755:L755"/>
    <mergeCell ref="M755:N755"/>
    <mergeCell ref="O755:P755"/>
    <mergeCell ref="Q755:S755"/>
    <mergeCell ref="T753:X753"/>
    <mergeCell ref="Y753:Z753"/>
    <mergeCell ref="F754:G754"/>
    <mergeCell ref="H754:I754"/>
    <mergeCell ref="J754:L754"/>
    <mergeCell ref="M754:N754"/>
    <mergeCell ref="O754:P754"/>
    <mergeCell ref="Q754:S754"/>
    <mergeCell ref="T754:X754"/>
    <mergeCell ref="Y754:Z754"/>
    <mergeCell ref="F753:G753"/>
    <mergeCell ref="H753:I753"/>
    <mergeCell ref="J753:L753"/>
    <mergeCell ref="M753:N753"/>
    <mergeCell ref="O753:P753"/>
    <mergeCell ref="Q753:S753"/>
    <mergeCell ref="T751:X751"/>
    <mergeCell ref="Y751:Z751"/>
    <mergeCell ref="F752:G752"/>
    <mergeCell ref="H752:I752"/>
    <mergeCell ref="J752:L752"/>
    <mergeCell ref="M752:N752"/>
    <mergeCell ref="O752:P752"/>
    <mergeCell ref="Q752:S752"/>
    <mergeCell ref="T752:X752"/>
    <mergeCell ref="Y752:Z752"/>
    <mergeCell ref="F751:G751"/>
    <mergeCell ref="H751:I751"/>
    <mergeCell ref="J751:L751"/>
    <mergeCell ref="M751:N751"/>
    <mergeCell ref="O751:P751"/>
    <mergeCell ref="Q751:S751"/>
    <mergeCell ref="T749:X749"/>
    <mergeCell ref="Y749:Z749"/>
    <mergeCell ref="F750:G750"/>
    <mergeCell ref="H750:I750"/>
    <mergeCell ref="J750:L750"/>
    <mergeCell ref="M750:N750"/>
    <mergeCell ref="O750:P750"/>
    <mergeCell ref="Q750:S750"/>
    <mergeCell ref="T750:X750"/>
    <mergeCell ref="Y750:Z750"/>
    <mergeCell ref="F749:G749"/>
    <mergeCell ref="H749:I749"/>
    <mergeCell ref="J749:L749"/>
    <mergeCell ref="M749:N749"/>
    <mergeCell ref="O749:P749"/>
    <mergeCell ref="Q749:S749"/>
    <mergeCell ref="T747:X747"/>
    <mergeCell ref="Y747:Z747"/>
    <mergeCell ref="F748:G748"/>
    <mergeCell ref="H748:I748"/>
    <mergeCell ref="J748:L748"/>
    <mergeCell ref="M748:N748"/>
    <mergeCell ref="O748:P748"/>
    <mergeCell ref="Q748:S748"/>
    <mergeCell ref="T748:X748"/>
    <mergeCell ref="Y748:Z748"/>
    <mergeCell ref="F747:G747"/>
    <mergeCell ref="H747:I747"/>
    <mergeCell ref="J747:L747"/>
    <mergeCell ref="M747:N747"/>
    <mergeCell ref="O747:P747"/>
    <mergeCell ref="Q747:S747"/>
    <mergeCell ref="T745:X745"/>
    <mergeCell ref="Y745:Z745"/>
    <mergeCell ref="F746:G746"/>
    <mergeCell ref="H746:I746"/>
    <mergeCell ref="J746:L746"/>
    <mergeCell ref="M746:N746"/>
    <mergeCell ref="O746:P746"/>
    <mergeCell ref="Q746:S746"/>
    <mergeCell ref="T746:X746"/>
    <mergeCell ref="Y746:Z746"/>
    <mergeCell ref="F745:G745"/>
    <mergeCell ref="H745:I745"/>
    <mergeCell ref="J745:L745"/>
    <mergeCell ref="M745:N745"/>
    <mergeCell ref="O745:P745"/>
    <mergeCell ref="Q745:S745"/>
    <mergeCell ref="T743:X743"/>
    <mergeCell ref="Y743:Z743"/>
    <mergeCell ref="F744:G744"/>
    <mergeCell ref="H744:I744"/>
    <mergeCell ref="J744:L744"/>
    <mergeCell ref="M744:N744"/>
    <mergeCell ref="O744:P744"/>
    <mergeCell ref="Q744:S744"/>
    <mergeCell ref="T744:X744"/>
    <mergeCell ref="Y744:Z744"/>
    <mergeCell ref="F743:G743"/>
    <mergeCell ref="H743:I743"/>
    <mergeCell ref="J743:L743"/>
    <mergeCell ref="M743:N743"/>
    <mergeCell ref="O743:P743"/>
    <mergeCell ref="Q743:S743"/>
    <mergeCell ref="T741:X741"/>
    <mergeCell ref="Y741:Z741"/>
    <mergeCell ref="F742:G742"/>
    <mergeCell ref="H742:I742"/>
    <mergeCell ref="J742:L742"/>
    <mergeCell ref="M742:N742"/>
    <mergeCell ref="O742:P742"/>
    <mergeCell ref="Q742:S742"/>
    <mergeCell ref="T742:X742"/>
    <mergeCell ref="Y742:Z742"/>
    <mergeCell ref="F741:G741"/>
    <mergeCell ref="H741:I741"/>
    <mergeCell ref="J741:L741"/>
    <mergeCell ref="M741:N741"/>
    <mergeCell ref="O741:P741"/>
    <mergeCell ref="Q741:S741"/>
    <mergeCell ref="T739:X739"/>
    <mergeCell ref="Y739:Z739"/>
    <mergeCell ref="F740:G740"/>
    <mergeCell ref="H740:I740"/>
    <mergeCell ref="J740:L740"/>
    <mergeCell ref="M740:N740"/>
    <mergeCell ref="O740:P740"/>
    <mergeCell ref="Q740:S740"/>
    <mergeCell ref="T740:X740"/>
    <mergeCell ref="Y740:Z740"/>
    <mergeCell ref="F739:G739"/>
    <mergeCell ref="H739:I739"/>
    <mergeCell ref="J739:L739"/>
    <mergeCell ref="M739:N739"/>
    <mergeCell ref="O739:P739"/>
    <mergeCell ref="Q739:S739"/>
    <mergeCell ref="T737:X737"/>
    <mergeCell ref="Y737:Z737"/>
    <mergeCell ref="F738:G738"/>
    <mergeCell ref="H738:I738"/>
    <mergeCell ref="J738:L738"/>
    <mergeCell ref="M738:N738"/>
    <mergeCell ref="O738:P738"/>
    <mergeCell ref="Q738:S738"/>
    <mergeCell ref="T738:X738"/>
    <mergeCell ref="Y738:Z738"/>
    <mergeCell ref="F737:G737"/>
    <mergeCell ref="H737:I737"/>
    <mergeCell ref="J737:L737"/>
    <mergeCell ref="M737:N737"/>
    <mergeCell ref="O737:P737"/>
    <mergeCell ref="Q737:S737"/>
    <mergeCell ref="T735:X735"/>
    <mergeCell ref="Y735:Z735"/>
    <mergeCell ref="F736:G736"/>
    <mergeCell ref="H736:I736"/>
    <mergeCell ref="J736:L736"/>
    <mergeCell ref="M736:N736"/>
    <mergeCell ref="O736:P736"/>
    <mergeCell ref="Q736:S736"/>
    <mergeCell ref="T736:X736"/>
    <mergeCell ref="Y736:Z736"/>
    <mergeCell ref="F735:G735"/>
    <mergeCell ref="H735:I735"/>
    <mergeCell ref="J735:L735"/>
    <mergeCell ref="M735:N735"/>
    <mergeCell ref="O735:P735"/>
    <mergeCell ref="Q735:S735"/>
    <mergeCell ref="T733:X733"/>
    <mergeCell ref="Y733:Z733"/>
    <mergeCell ref="F734:G734"/>
    <mergeCell ref="H734:I734"/>
    <mergeCell ref="J734:L734"/>
    <mergeCell ref="M734:N734"/>
    <mergeCell ref="O734:P734"/>
    <mergeCell ref="Q734:S734"/>
    <mergeCell ref="T734:X734"/>
    <mergeCell ref="Y734:Z734"/>
    <mergeCell ref="F733:G733"/>
    <mergeCell ref="H733:I733"/>
    <mergeCell ref="J733:L733"/>
    <mergeCell ref="M733:N733"/>
    <mergeCell ref="O733:P733"/>
    <mergeCell ref="Q733:S733"/>
    <mergeCell ref="T731:X731"/>
    <mergeCell ref="Y731:Z731"/>
    <mergeCell ref="F732:G732"/>
    <mergeCell ref="H732:I732"/>
    <mergeCell ref="J732:L732"/>
    <mergeCell ref="M732:N732"/>
    <mergeCell ref="O732:P732"/>
    <mergeCell ref="Q732:S732"/>
    <mergeCell ref="T732:X732"/>
    <mergeCell ref="Y732:Z732"/>
    <mergeCell ref="F731:G731"/>
    <mergeCell ref="H731:I731"/>
    <mergeCell ref="J731:L731"/>
    <mergeCell ref="M731:N731"/>
    <mergeCell ref="O731:P731"/>
    <mergeCell ref="Q731:S731"/>
    <mergeCell ref="T729:X729"/>
    <mergeCell ref="Y729:Z729"/>
    <mergeCell ref="F730:G730"/>
    <mergeCell ref="H730:I730"/>
    <mergeCell ref="J730:L730"/>
    <mergeCell ref="M730:N730"/>
    <mergeCell ref="O730:P730"/>
    <mergeCell ref="Q730:S730"/>
    <mergeCell ref="T730:X730"/>
    <mergeCell ref="Y730:Z730"/>
    <mergeCell ref="F729:G729"/>
    <mergeCell ref="H729:I729"/>
    <mergeCell ref="J729:L729"/>
    <mergeCell ref="M729:N729"/>
    <mergeCell ref="O729:P729"/>
    <mergeCell ref="Q729:S729"/>
    <mergeCell ref="T727:X727"/>
    <mergeCell ref="Y727:Z727"/>
    <mergeCell ref="F728:G728"/>
    <mergeCell ref="H728:I728"/>
    <mergeCell ref="J728:L728"/>
    <mergeCell ref="M728:N728"/>
    <mergeCell ref="O728:P728"/>
    <mergeCell ref="Q728:S728"/>
    <mergeCell ref="T728:X728"/>
    <mergeCell ref="Y728:Z728"/>
    <mergeCell ref="F727:G727"/>
    <mergeCell ref="H727:I727"/>
    <mergeCell ref="J727:L727"/>
    <mergeCell ref="M727:N727"/>
    <mergeCell ref="O727:P727"/>
    <mergeCell ref="Q727:S727"/>
    <mergeCell ref="T725:X725"/>
    <mergeCell ref="Y725:Z725"/>
    <mergeCell ref="F726:G726"/>
    <mergeCell ref="H726:I726"/>
    <mergeCell ref="J726:L726"/>
    <mergeCell ref="M726:N726"/>
    <mergeCell ref="O726:P726"/>
    <mergeCell ref="Q726:S726"/>
    <mergeCell ref="T726:X726"/>
    <mergeCell ref="Y726:Z726"/>
    <mergeCell ref="F725:G725"/>
    <mergeCell ref="H725:I725"/>
    <mergeCell ref="J725:L725"/>
    <mergeCell ref="M725:N725"/>
    <mergeCell ref="O725:P725"/>
    <mergeCell ref="Q725:S725"/>
    <mergeCell ref="T723:X723"/>
    <mergeCell ref="Y723:Z723"/>
    <mergeCell ref="F724:G724"/>
    <mergeCell ref="H724:I724"/>
    <mergeCell ref="J724:L724"/>
    <mergeCell ref="M724:N724"/>
    <mergeCell ref="O724:P724"/>
    <mergeCell ref="Q724:S724"/>
    <mergeCell ref="T724:X724"/>
    <mergeCell ref="Y724:Z724"/>
    <mergeCell ref="F723:G723"/>
    <mergeCell ref="H723:I723"/>
    <mergeCell ref="J723:L723"/>
    <mergeCell ref="M723:N723"/>
    <mergeCell ref="O723:P723"/>
    <mergeCell ref="Q723:S723"/>
    <mergeCell ref="T721:X721"/>
    <mergeCell ref="Y721:Z721"/>
    <mergeCell ref="F722:G722"/>
    <mergeCell ref="H722:I722"/>
    <mergeCell ref="J722:L722"/>
    <mergeCell ref="M722:N722"/>
    <mergeCell ref="O722:P722"/>
    <mergeCell ref="Q722:S722"/>
    <mergeCell ref="T722:X722"/>
    <mergeCell ref="Y722:Z722"/>
    <mergeCell ref="F721:G721"/>
    <mergeCell ref="H721:I721"/>
    <mergeCell ref="J721:L721"/>
    <mergeCell ref="M721:N721"/>
    <mergeCell ref="O721:P721"/>
    <mergeCell ref="Q721:S721"/>
    <mergeCell ref="T719:X719"/>
    <mergeCell ref="Y719:Z719"/>
    <mergeCell ref="F720:G720"/>
    <mergeCell ref="H720:I720"/>
    <mergeCell ref="J720:L720"/>
    <mergeCell ref="M720:N720"/>
    <mergeCell ref="O720:P720"/>
    <mergeCell ref="Q720:S720"/>
    <mergeCell ref="T720:X720"/>
    <mergeCell ref="Y720:Z720"/>
    <mergeCell ref="F719:G719"/>
    <mergeCell ref="H719:I719"/>
    <mergeCell ref="J719:L719"/>
    <mergeCell ref="M719:N719"/>
    <mergeCell ref="O719:P719"/>
    <mergeCell ref="Q719:S719"/>
    <mergeCell ref="T717:X717"/>
    <mergeCell ref="Y717:Z717"/>
    <mergeCell ref="F718:G718"/>
    <mergeCell ref="H718:I718"/>
    <mergeCell ref="J718:L718"/>
    <mergeCell ref="M718:N718"/>
    <mergeCell ref="O718:P718"/>
    <mergeCell ref="Q718:S718"/>
    <mergeCell ref="T718:X718"/>
    <mergeCell ref="Y718:Z718"/>
    <mergeCell ref="F717:G717"/>
    <mergeCell ref="H717:I717"/>
    <mergeCell ref="J717:L717"/>
    <mergeCell ref="M717:N717"/>
    <mergeCell ref="O717:P717"/>
    <mergeCell ref="Q717:S717"/>
    <mergeCell ref="T715:X715"/>
    <mergeCell ref="Y715:Z715"/>
    <mergeCell ref="F716:G716"/>
    <mergeCell ref="H716:I716"/>
    <mergeCell ref="J716:L716"/>
    <mergeCell ref="M716:N716"/>
    <mergeCell ref="O716:P716"/>
    <mergeCell ref="Q716:S716"/>
    <mergeCell ref="T716:X716"/>
    <mergeCell ref="Y716:Z716"/>
    <mergeCell ref="F715:G715"/>
    <mergeCell ref="H715:I715"/>
    <mergeCell ref="J715:L715"/>
    <mergeCell ref="M715:N715"/>
    <mergeCell ref="O715:P715"/>
    <mergeCell ref="Q715:S715"/>
    <mergeCell ref="T713:X713"/>
    <mergeCell ref="Y713:Z713"/>
    <mergeCell ref="F714:G714"/>
    <mergeCell ref="H714:I714"/>
    <mergeCell ref="J714:L714"/>
    <mergeCell ref="M714:N714"/>
    <mergeCell ref="O714:P714"/>
    <mergeCell ref="Q714:S714"/>
    <mergeCell ref="T714:X714"/>
    <mergeCell ref="Y714:Z714"/>
    <mergeCell ref="F713:G713"/>
    <mergeCell ref="H713:I713"/>
    <mergeCell ref="J713:L713"/>
    <mergeCell ref="M713:N713"/>
    <mergeCell ref="O713:P713"/>
    <mergeCell ref="Q713:S713"/>
    <mergeCell ref="T711:X711"/>
    <mergeCell ref="Y711:Z711"/>
    <mergeCell ref="F712:G712"/>
    <mergeCell ref="H712:I712"/>
    <mergeCell ref="J712:L712"/>
    <mergeCell ref="M712:N712"/>
    <mergeCell ref="O712:P712"/>
    <mergeCell ref="Q712:S712"/>
    <mergeCell ref="T712:X712"/>
    <mergeCell ref="Y712:Z712"/>
    <mergeCell ref="F711:G711"/>
    <mergeCell ref="H711:I711"/>
    <mergeCell ref="J711:L711"/>
    <mergeCell ref="M711:N711"/>
    <mergeCell ref="O711:P711"/>
    <mergeCell ref="Q711:S711"/>
    <mergeCell ref="T709:X709"/>
    <mergeCell ref="Y709:Z709"/>
    <mergeCell ref="F710:G710"/>
    <mergeCell ref="H710:I710"/>
    <mergeCell ref="J710:L710"/>
    <mergeCell ref="M710:N710"/>
    <mergeCell ref="O710:P710"/>
    <mergeCell ref="Q710:S710"/>
    <mergeCell ref="T710:X710"/>
    <mergeCell ref="Y710:Z710"/>
    <mergeCell ref="F709:G709"/>
    <mergeCell ref="H709:I709"/>
    <mergeCell ref="J709:L709"/>
    <mergeCell ref="M709:N709"/>
    <mergeCell ref="O709:P709"/>
    <mergeCell ref="Q709:S709"/>
    <mergeCell ref="T707:X707"/>
    <mergeCell ref="Y707:Z707"/>
    <mergeCell ref="F708:G708"/>
    <mergeCell ref="H708:I708"/>
    <mergeCell ref="J708:L708"/>
    <mergeCell ref="M708:N708"/>
    <mergeCell ref="O708:P708"/>
    <mergeCell ref="Q708:S708"/>
    <mergeCell ref="T708:X708"/>
    <mergeCell ref="Y708:Z708"/>
    <mergeCell ref="F707:G707"/>
    <mergeCell ref="H707:I707"/>
    <mergeCell ref="J707:L707"/>
    <mergeCell ref="M707:N707"/>
    <mergeCell ref="O707:P707"/>
    <mergeCell ref="Q707:S707"/>
    <mergeCell ref="T705:X705"/>
    <mergeCell ref="Y705:Z705"/>
    <mergeCell ref="F706:G706"/>
    <mergeCell ref="H706:I706"/>
    <mergeCell ref="J706:L706"/>
    <mergeCell ref="M706:N706"/>
    <mergeCell ref="O706:P706"/>
    <mergeCell ref="Q706:S706"/>
    <mergeCell ref="T706:X706"/>
    <mergeCell ref="Y706:Z706"/>
    <mergeCell ref="F705:G705"/>
    <mergeCell ref="H705:I705"/>
    <mergeCell ref="J705:L705"/>
    <mergeCell ref="M705:N705"/>
    <mergeCell ref="O705:P705"/>
    <mergeCell ref="Q705:S705"/>
    <mergeCell ref="T703:X703"/>
    <mergeCell ref="Y703:Z703"/>
    <mergeCell ref="F704:G704"/>
    <mergeCell ref="H704:I704"/>
    <mergeCell ref="J704:L704"/>
    <mergeCell ref="M704:N704"/>
    <mergeCell ref="O704:P704"/>
    <mergeCell ref="Q704:S704"/>
    <mergeCell ref="T704:X704"/>
    <mergeCell ref="Y704:Z704"/>
    <mergeCell ref="F703:G703"/>
    <mergeCell ref="H703:I703"/>
    <mergeCell ref="J703:L703"/>
    <mergeCell ref="M703:N703"/>
    <mergeCell ref="O703:P703"/>
    <mergeCell ref="Q703:S703"/>
    <mergeCell ref="T701:X701"/>
    <mergeCell ref="Y701:Z701"/>
    <mergeCell ref="F702:G702"/>
    <mergeCell ref="H702:I702"/>
    <mergeCell ref="J702:L702"/>
    <mergeCell ref="M702:N702"/>
    <mergeCell ref="O702:P702"/>
    <mergeCell ref="Q702:S702"/>
    <mergeCell ref="T702:X702"/>
    <mergeCell ref="Y702:Z702"/>
    <mergeCell ref="F701:G701"/>
    <mergeCell ref="H701:I701"/>
    <mergeCell ref="J701:L701"/>
    <mergeCell ref="M701:N701"/>
    <mergeCell ref="O701:P701"/>
    <mergeCell ref="Q701:S701"/>
    <mergeCell ref="T699:X699"/>
    <mergeCell ref="Y699:Z699"/>
    <mergeCell ref="F700:G700"/>
    <mergeCell ref="H700:I700"/>
    <mergeCell ref="J700:L700"/>
    <mergeCell ref="M700:N700"/>
    <mergeCell ref="O700:P700"/>
    <mergeCell ref="Q700:S700"/>
    <mergeCell ref="T700:X700"/>
    <mergeCell ref="Y700:Z700"/>
    <mergeCell ref="F699:G699"/>
    <mergeCell ref="H699:I699"/>
    <mergeCell ref="J699:L699"/>
    <mergeCell ref="M699:N699"/>
    <mergeCell ref="O699:P699"/>
    <mergeCell ref="Q699:S699"/>
    <mergeCell ref="T697:X697"/>
    <mergeCell ref="Y697:Z697"/>
    <mergeCell ref="F698:G698"/>
    <mergeCell ref="H698:I698"/>
    <mergeCell ref="J698:L698"/>
    <mergeCell ref="M698:N698"/>
    <mergeCell ref="O698:P698"/>
    <mergeCell ref="Q698:S698"/>
    <mergeCell ref="T698:X698"/>
    <mergeCell ref="Y698:Z698"/>
    <mergeCell ref="F697:G697"/>
    <mergeCell ref="H697:I697"/>
    <mergeCell ref="J697:L697"/>
    <mergeCell ref="M697:N697"/>
    <mergeCell ref="O697:P697"/>
    <mergeCell ref="Q697:S697"/>
    <mergeCell ref="T695:X695"/>
    <mergeCell ref="Y695:Z695"/>
    <mergeCell ref="F696:G696"/>
    <mergeCell ref="H696:I696"/>
    <mergeCell ref="J696:L696"/>
    <mergeCell ref="M696:N696"/>
    <mergeCell ref="O696:P696"/>
    <mergeCell ref="Q696:S696"/>
    <mergeCell ref="T696:X696"/>
    <mergeCell ref="Y696:Z696"/>
    <mergeCell ref="F695:G695"/>
    <mergeCell ref="H695:I695"/>
    <mergeCell ref="J695:L695"/>
    <mergeCell ref="M695:N695"/>
    <mergeCell ref="O695:P695"/>
    <mergeCell ref="Q695:S695"/>
    <mergeCell ref="T693:X693"/>
    <mergeCell ref="Y693:Z693"/>
    <mergeCell ref="F694:G694"/>
    <mergeCell ref="H694:I694"/>
    <mergeCell ref="J694:L694"/>
    <mergeCell ref="M694:N694"/>
    <mergeCell ref="O694:P694"/>
    <mergeCell ref="Q694:S694"/>
    <mergeCell ref="T694:X694"/>
    <mergeCell ref="Y694:Z694"/>
    <mergeCell ref="F693:G693"/>
    <mergeCell ref="H693:I693"/>
    <mergeCell ref="J693:L693"/>
    <mergeCell ref="M693:N693"/>
    <mergeCell ref="O693:P693"/>
    <mergeCell ref="Q693:S693"/>
    <mergeCell ref="T691:X691"/>
    <mergeCell ref="Y691:Z691"/>
    <mergeCell ref="F692:G692"/>
    <mergeCell ref="H692:I692"/>
    <mergeCell ref="J692:L692"/>
    <mergeCell ref="M692:N692"/>
    <mergeCell ref="O692:P692"/>
    <mergeCell ref="Q692:S692"/>
    <mergeCell ref="T692:X692"/>
    <mergeCell ref="Y692:Z692"/>
    <mergeCell ref="F691:G691"/>
    <mergeCell ref="H691:I691"/>
    <mergeCell ref="J691:L691"/>
    <mergeCell ref="M691:N691"/>
    <mergeCell ref="O691:P691"/>
    <mergeCell ref="Q691:S691"/>
    <mergeCell ref="T689:X689"/>
    <mergeCell ref="Y689:Z689"/>
    <mergeCell ref="F690:G690"/>
    <mergeCell ref="H690:I690"/>
    <mergeCell ref="J690:L690"/>
    <mergeCell ref="M690:N690"/>
    <mergeCell ref="O690:P690"/>
    <mergeCell ref="Q690:S690"/>
    <mergeCell ref="T690:X690"/>
    <mergeCell ref="Y690:Z690"/>
    <mergeCell ref="F689:G689"/>
    <mergeCell ref="H689:I689"/>
    <mergeCell ref="J689:L689"/>
    <mergeCell ref="M689:N689"/>
    <mergeCell ref="O689:P689"/>
    <mergeCell ref="Q689:S689"/>
    <mergeCell ref="T687:X687"/>
    <mergeCell ref="Y687:Z687"/>
    <mergeCell ref="F688:G688"/>
    <mergeCell ref="H688:I688"/>
    <mergeCell ref="J688:L688"/>
    <mergeCell ref="M688:N688"/>
    <mergeCell ref="O688:P688"/>
    <mergeCell ref="Q688:S688"/>
    <mergeCell ref="T688:X688"/>
    <mergeCell ref="Y688:Z688"/>
    <mergeCell ref="F687:G687"/>
    <mergeCell ref="H687:I687"/>
    <mergeCell ref="J687:L687"/>
    <mergeCell ref="M687:N687"/>
    <mergeCell ref="O687:P687"/>
    <mergeCell ref="Q687:S687"/>
    <mergeCell ref="T685:X685"/>
    <mergeCell ref="Y685:Z685"/>
    <mergeCell ref="F686:G686"/>
    <mergeCell ref="H686:I686"/>
    <mergeCell ref="J686:L686"/>
    <mergeCell ref="M686:N686"/>
    <mergeCell ref="O686:P686"/>
    <mergeCell ref="Q686:S686"/>
    <mergeCell ref="T686:X686"/>
    <mergeCell ref="Y686:Z686"/>
    <mergeCell ref="F685:G685"/>
    <mergeCell ref="H685:I685"/>
    <mergeCell ref="J685:L685"/>
    <mergeCell ref="M685:N685"/>
    <mergeCell ref="O685:P685"/>
    <mergeCell ref="Q685:S685"/>
    <mergeCell ref="T683:X683"/>
    <mergeCell ref="Y683:Z683"/>
    <mergeCell ref="F684:G684"/>
    <mergeCell ref="H684:I684"/>
    <mergeCell ref="J684:L684"/>
    <mergeCell ref="M684:N684"/>
    <mergeCell ref="O684:P684"/>
    <mergeCell ref="Q684:S684"/>
    <mergeCell ref="T684:X684"/>
    <mergeCell ref="Y684:Z684"/>
    <mergeCell ref="F683:G683"/>
    <mergeCell ref="H683:I683"/>
    <mergeCell ref="J683:L683"/>
    <mergeCell ref="M683:N683"/>
    <mergeCell ref="O683:P683"/>
    <mergeCell ref="Q683:S683"/>
    <mergeCell ref="T681:X681"/>
    <mergeCell ref="Y681:Z681"/>
    <mergeCell ref="F682:G682"/>
    <mergeCell ref="H682:I682"/>
    <mergeCell ref="J682:L682"/>
    <mergeCell ref="M682:N682"/>
    <mergeCell ref="O682:P682"/>
    <mergeCell ref="Q682:S682"/>
    <mergeCell ref="T682:X682"/>
    <mergeCell ref="Y682:Z682"/>
    <mergeCell ref="F681:G681"/>
    <mergeCell ref="H681:I681"/>
    <mergeCell ref="J681:L681"/>
    <mergeCell ref="M681:N681"/>
    <mergeCell ref="O681:P681"/>
    <mergeCell ref="Q681:S681"/>
    <mergeCell ref="T679:X679"/>
    <mergeCell ref="Y679:Z679"/>
    <mergeCell ref="F680:G680"/>
    <mergeCell ref="H680:I680"/>
    <mergeCell ref="J680:L680"/>
    <mergeCell ref="M680:N680"/>
    <mergeCell ref="O680:P680"/>
    <mergeCell ref="Q680:S680"/>
    <mergeCell ref="T680:X680"/>
    <mergeCell ref="Y680:Z680"/>
    <mergeCell ref="F679:G679"/>
    <mergeCell ref="H679:I679"/>
    <mergeCell ref="J679:L679"/>
    <mergeCell ref="M679:N679"/>
    <mergeCell ref="O679:P679"/>
    <mergeCell ref="Q679:S679"/>
    <mergeCell ref="T677:X677"/>
    <mergeCell ref="Y677:Z677"/>
    <mergeCell ref="F678:G678"/>
    <mergeCell ref="H678:I678"/>
    <mergeCell ref="J678:L678"/>
    <mergeCell ref="M678:N678"/>
    <mergeCell ref="O678:P678"/>
    <mergeCell ref="Q678:S678"/>
    <mergeCell ref="T678:X678"/>
    <mergeCell ref="Y678:Z678"/>
    <mergeCell ref="F677:G677"/>
    <mergeCell ref="H677:I677"/>
    <mergeCell ref="J677:L677"/>
    <mergeCell ref="M677:N677"/>
    <mergeCell ref="O677:P677"/>
    <mergeCell ref="Q677:S677"/>
    <mergeCell ref="T675:X675"/>
    <mergeCell ref="Y675:Z675"/>
    <mergeCell ref="F676:G676"/>
    <mergeCell ref="H676:I676"/>
    <mergeCell ref="J676:L676"/>
    <mergeCell ref="M676:N676"/>
    <mergeCell ref="O676:P676"/>
    <mergeCell ref="Q676:S676"/>
    <mergeCell ref="T676:X676"/>
    <mergeCell ref="Y676:Z676"/>
    <mergeCell ref="F675:G675"/>
    <mergeCell ref="H675:I675"/>
    <mergeCell ref="J675:L675"/>
    <mergeCell ref="M675:N675"/>
    <mergeCell ref="O675:P675"/>
    <mergeCell ref="Q675:S675"/>
    <mergeCell ref="T673:X673"/>
    <mergeCell ref="Y673:Z673"/>
    <mergeCell ref="F674:G674"/>
    <mergeCell ref="H674:I674"/>
    <mergeCell ref="J674:L674"/>
    <mergeCell ref="M674:N674"/>
    <mergeCell ref="O674:P674"/>
    <mergeCell ref="Q674:S674"/>
    <mergeCell ref="T674:X674"/>
    <mergeCell ref="Y674:Z674"/>
    <mergeCell ref="F673:G673"/>
    <mergeCell ref="H673:I673"/>
    <mergeCell ref="J673:L673"/>
    <mergeCell ref="M673:N673"/>
    <mergeCell ref="O673:P673"/>
    <mergeCell ref="Q673:S673"/>
    <mergeCell ref="T671:X671"/>
    <mergeCell ref="Y671:Z671"/>
    <mergeCell ref="F672:G672"/>
    <mergeCell ref="H672:I672"/>
    <mergeCell ref="J672:L672"/>
    <mergeCell ref="M672:N672"/>
    <mergeCell ref="O672:P672"/>
    <mergeCell ref="Q672:S672"/>
    <mergeCell ref="T672:X672"/>
    <mergeCell ref="Y672:Z672"/>
    <mergeCell ref="F671:G671"/>
    <mergeCell ref="H671:I671"/>
    <mergeCell ref="J671:L671"/>
    <mergeCell ref="M671:N671"/>
    <mergeCell ref="O671:P671"/>
    <mergeCell ref="Q671:S671"/>
    <mergeCell ref="T669:X669"/>
    <mergeCell ref="Y669:Z669"/>
    <mergeCell ref="F670:G670"/>
    <mergeCell ref="H670:I670"/>
    <mergeCell ref="J670:L670"/>
    <mergeCell ref="M670:N670"/>
    <mergeCell ref="O670:P670"/>
    <mergeCell ref="Q670:S670"/>
    <mergeCell ref="T670:X670"/>
    <mergeCell ref="Y670:Z670"/>
    <mergeCell ref="F669:G669"/>
    <mergeCell ref="H669:I669"/>
    <mergeCell ref="J669:L669"/>
    <mergeCell ref="M669:N669"/>
    <mergeCell ref="O669:P669"/>
    <mergeCell ref="Q669:S669"/>
    <mergeCell ref="T667:X667"/>
    <mergeCell ref="Y667:Z667"/>
    <mergeCell ref="F668:G668"/>
    <mergeCell ref="H668:I668"/>
    <mergeCell ref="J668:L668"/>
    <mergeCell ref="M668:N668"/>
    <mergeCell ref="O668:P668"/>
    <mergeCell ref="Q668:S668"/>
    <mergeCell ref="T668:X668"/>
    <mergeCell ref="Y668:Z668"/>
    <mergeCell ref="F667:G667"/>
    <mergeCell ref="H667:I667"/>
    <mergeCell ref="J667:L667"/>
    <mergeCell ref="M667:N667"/>
    <mergeCell ref="O667:P667"/>
    <mergeCell ref="Q667:S667"/>
    <mergeCell ref="T665:X665"/>
    <mergeCell ref="Y665:Z665"/>
    <mergeCell ref="F666:G666"/>
    <mergeCell ref="H666:I666"/>
    <mergeCell ref="J666:L666"/>
    <mergeCell ref="M666:N666"/>
    <mergeCell ref="O666:P666"/>
    <mergeCell ref="Q666:S666"/>
    <mergeCell ref="T666:X666"/>
    <mergeCell ref="Y666:Z666"/>
    <mergeCell ref="F665:G665"/>
    <mergeCell ref="H665:I665"/>
    <mergeCell ref="J665:L665"/>
    <mergeCell ref="M665:N665"/>
    <mergeCell ref="O665:P665"/>
    <mergeCell ref="Q665:S665"/>
    <mergeCell ref="T663:X663"/>
    <mergeCell ref="Y663:Z663"/>
    <mergeCell ref="F664:G664"/>
    <mergeCell ref="H664:I664"/>
    <mergeCell ref="J664:L664"/>
    <mergeCell ref="M664:N664"/>
    <mergeCell ref="O664:P664"/>
    <mergeCell ref="Q664:S664"/>
    <mergeCell ref="T664:X664"/>
    <mergeCell ref="Y664:Z664"/>
    <mergeCell ref="F663:G663"/>
    <mergeCell ref="H663:I663"/>
    <mergeCell ref="J663:L663"/>
    <mergeCell ref="M663:N663"/>
    <mergeCell ref="O663:P663"/>
    <mergeCell ref="Q663:S663"/>
    <mergeCell ref="T661:X661"/>
    <mergeCell ref="Y661:Z661"/>
    <mergeCell ref="F662:G662"/>
    <mergeCell ref="H662:I662"/>
    <mergeCell ref="J662:L662"/>
    <mergeCell ref="M662:N662"/>
    <mergeCell ref="O662:P662"/>
    <mergeCell ref="Q662:S662"/>
    <mergeCell ref="T662:X662"/>
    <mergeCell ref="Y662:Z662"/>
    <mergeCell ref="F661:G661"/>
    <mergeCell ref="H661:I661"/>
    <mergeCell ref="J661:L661"/>
    <mergeCell ref="M661:N661"/>
    <mergeCell ref="O661:P661"/>
    <mergeCell ref="Q661:S661"/>
    <mergeCell ref="T659:X659"/>
    <mergeCell ref="Y659:Z659"/>
    <mergeCell ref="F660:G660"/>
    <mergeCell ref="H660:I660"/>
    <mergeCell ref="J660:L660"/>
    <mergeCell ref="M660:N660"/>
    <mergeCell ref="O660:P660"/>
    <mergeCell ref="Q660:S660"/>
    <mergeCell ref="T660:X660"/>
    <mergeCell ref="Y660:Z660"/>
    <mergeCell ref="F659:G659"/>
    <mergeCell ref="H659:I659"/>
    <mergeCell ref="J659:L659"/>
    <mergeCell ref="M659:N659"/>
    <mergeCell ref="O659:P659"/>
    <mergeCell ref="Q659:S659"/>
    <mergeCell ref="T657:X657"/>
    <mergeCell ref="Y657:Z657"/>
    <mergeCell ref="F658:G658"/>
    <mergeCell ref="H658:I658"/>
    <mergeCell ref="J658:L658"/>
    <mergeCell ref="M658:N658"/>
    <mergeCell ref="O658:P658"/>
    <mergeCell ref="Q658:S658"/>
    <mergeCell ref="T658:X658"/>
    <mergeCell ref="Y658:Z658"/>
    <mergeCell ref="F657:G657"/>
    <mergeCell ref="H657:I657"/>
    <mergeCell ref="J657:L657"/>
    <mergeCell ref="M657:N657"/>
    <mergeCell ref="O657:P657"/>
    <mergeCell ref="Q657:S657"/>
    <mergeCell ref="T655:X655"/>
    <mergeCell ref="Y655:Z655"/>
    <mergeCell ref="F656:G656"/>
    <mergeCell ref="H656:I656"/>
    <mergeCell ref="J656:L656"/>
    <mergeCell ref="M656:N656"/>
    <mergeCell ref="O656:P656"/>
    <mergeCell ref="Q656:S656"/>
    <mergeCell ref="T656:X656"/>
    <mergeCell ref="Y656:Z656"/>
    <mergeCell ref="F655:G655"/>
    <mergeCell ref="H655:I655"/>
    <mergeCell ref="J655:L655"/>
    <mergeCell ref="M655:N655"/>
    <mergeCell ref="O655:P655"/>
    <mergeCell ref="Q655:S655"/>
    <mergeCell ref="T653:X653"/>
    <mergeCell ref="Y653:Z653"/>
    <mergeCell ref="F654:G654"/>
    <mergeCell ref="H654:I654"/>
    <mergeCell ref="J654:L654"/>
    <mergeCell ref="M654:N654"/>
    <mergeCell ref="O654:P654"/>
    <mergeCell ref="Q654:S654"/>
    <mergeCell ref="T654:X654"/>
    <mergeCell ref="Y654:Z654"/>
    <mergeCell ref="F653:G653"/>
    <mergeCell ref="H653:I653"/>
    <mergeCell ref="J653:L653"/>
    <mergeCell ref="M653:N653"/>
    <mergeCell ref="O653:P653"/>
    <mergeCell ref="Q653:S653"/>
    <mergeCell ref="T651:X651"/>
    <mergeCell ref="Y651:Z651"/>
    <mergeCell ref="F652:G652"/>
    <mergeCell ref="H652:I652"/>
    <mergeCell ref="J652:L652"/>
    <mergeCell ref="M652:N652"/>
    <mergeCell ref="O652:P652"/>
    <mergeCell ref="Q652:S652"/>
    <mergeCell ref="T652:X652"/>
    <mergeCell ref="Y652:Z652"/>
    <mergeCell ref="F651:G651"/>
    <mergeCell ref="H651:I651"/>
    <mergeCell ref="J651:L651"/>
    <mergeCell ref="M651:N651"/>
    <mergeCell ref="O651:P651"/>
    <mergeCell ref="Q651:S651"/>
    <mergeCell ref="T649:X649"/>
    <mergeCell ref="Y649:Z649"/>
    <mergeCell ref="F650:G650"/>
    <mergeCell ref="H650:I650"/>
    <mergeCell ref="J650:L650"/>
    <mergeCell ref="M650:N650"/>
    <mergeCell ref="O650:P650"/>
    <mergeCell ref="Q650:S650"/>
    <mergeCell ref="T650:X650"/>
    <mergeCell ref="Y650:Z650"/>
    <mergeCell ref="F649:G649"/>
    <mergeCell ref="H649:I649"/>
    <mergeCell ref="J649:L649"/>
    <mergeCell ref="M649:N649"/>
    <mergeCell ref="O649:P649"/>
    <mergeCell ref="Q649:S649"/>
    <mergeCell ref="T647:X647"/>
    <mergeCell ref="Y647:Z647"/>
    <mergeCell ref="F648:G648"/>
    <mergeCell ref="H648:I648"/>
    <mergeCell ref="J648:L648"/>
    <mergeCell ref="M648:N648"/>
    <mergeCell ref="O648:P648"/>
    <mergeCell ref="Q648:S648"/>
    <mergeCell ref="T648:X648"/>
    <mergeCell ref="Y648:Z648"/>
    <mergeCell ref="F647:G647"/>
    <mergeCell ref="H647:I647"/>
    <mergeCell ref="J647:L647"/>
    <mergeCell ref="M647:N647"/>
    <mergeCell ref="O647:P647"/>
    <mergeCell ref="Q647:S647"/>
    <mergeCell ref="T645:X645"/>
    <mergeCell ref="Y645:Z645"/>
    <mergeCell ref="F646:G646"/>
    <mergeCell ref="H646:I646"/>
    <mergeCell ref="J646:L646"/>
    <mergeCell ref="M646:N646"/>
    <mergeCell ref="O646:P646"/>
    <mergeCell ref="Q646:S646"/>
    <mergeCell ref="T646:X646"/>
    <mergeCell ref="Y646:Z646"/>
    <mergeCell ref="F645:G645"/>
    <mergeCell ref="H645:I645"/>
    <mergeCell ref="J645:L645"/>
    <mergeCell ref="M645:N645"/>
    <mergeCell ref="O645:P645"/>
    <mergeCell ref="Q645:S645"/>
    <mergeCell ref="T643:X643"/>
    <mergeCell ref="Y643:Z643"/>
    <mergeCell ref="F644:G644"/>
    <mergeCell ref="H644:I644"/>
    <mergeCell ref="J644:L644"/>
    <mergeCell ref="M644:N644"/>
    <mergeCell ref="O644:P644"/>
    <mergeCell ref="Q644:S644"/>
    <mergeCell ref="T644:X644"/>
    <mergeCell ref="Y644:Z644"/>
    <mergeCell ref="F643:G643"/>
    <mergeCell ref="H643:I643"/>
    <mergeCell ref="J643:L643"/>
    <mergeCell ref="M643:N643"/>
    <mergeCell ref="O643:P643"/>
    <mergeCell ref="Q643:S643"/>
    <mergeCell ref="T641:X641"/>
    <mergeCell ref="Y641:Z641"/>
    <mergeCell ref="F642:G642"/>
    <mergeCell ref="H642:I642"/>
    <mergeCell ref="J642:L642"/>
    <mergeCell ref="M642:N642"/>
    <mergeCell ref="O642:P642"/>
    <mergeCell ref="Q642:S642"/>
    <mergeCell ref="T642:X642"/>
    <mergeCell ref="Y642:Z642"/>
    <mergeCell ref="F641:G641"/>
    <mergeCell ref="H641:I641"/>
    <mergeCell ref="J641:L641"/>
    <mergeCell ref="M641:N641"/>
    <mergeCell ref="O641:P641"/>
    <mergeCell ref="Q641:S641"/>
    <mergeCell ref="T639:X639"/>
    <mergeCell ref="Y639:Z639"/>
    <mergeCell ref="F640:G640"/>
    <mergeCell ref="H640:I640"/>
    <mergeCell ref="J640:L640"/>
    <mergeCell ref="M640:N640"/>
    <mergeCell ref="O640:P640"/>
    <mergeCell ref="Q640:S640"/>
    <mergeCell ref="T640:X640"/>
    <mergeCell ref="Y640:Z640"/>
    <mergeCell ref="F639:G639"/>
    <mergeCell ref="H639:I639"/>
    <mergeCell ref="J639:L639"/>
    <mergeCell ref="M639:N639"/>
    <mergeCell ref="O639:P639"/>
    <mergeCell ref="Q639:S639"/>
    <mergeCell ref="T637:X637"/>
    <mergeCell ref="Y637:Z637"/>
    <mergeCell ref="F638:G638"/>
    <mergeCell ref="H638:I638"/>
    <mergeCell ref="J638:L638"/>
    <mergeCell ref="M638:N638"/>
    <mergeCell ref="O638:P638"/>
    <mergeCell ref="Q638:S638"/>
    <mergeCell ref="T638:X638"/>
    <mergeCell ref="Y638:Z638"/>
    <mergeCell ref="F637:G637"/>
    <mergeCell ref="H637:I637"/>
    <mergeCell ref="J637:L637"/>
    <mergeCell ref="M637:N637"/>
    <mergeCell ref="O637:P637"/>
    <mergeCell ref="Q637:S637"/>
    <mergeCell ref="T635:X635"/>
    <mergeCell ref="Y635:Z635"/>
    <mergeCell ref="F636:G636"/>
    <mergeCell ref="H636:I636"/>
    <mergeCell ref="J636:L636"/>
    <mergeCell ref="M636:N636"/>
    <mergeCell ref="O636:P636"/>
    <mergeCell ref="Q636:S636"/>
    <mergeCell ref="T636:X636"/>
    <mergeCell ref="Y636:Z636"/>
    <mergeCell ref="F635:G635"/>
    <mergeCell ref="H635:I635"/>
    <mergeCell ref="J635:L635"/>
    <mergeCell ref="M635:N635"/>
    <mergeCell ref="O635:P635"/>
    <mergeCell ref="Q635:S635"/>
    <mergeCell ref="T633:X633"/>
    <mergeCell ref="Y633:Z633"/>
    <mergeCell ref="F634:G634"/>
    <mergeCell ref="H634:I634"/>
    <mergeCell ref="J634:L634"/>
    <mergeCell ref="M634:N634"/>
    <mergeCell ref="O634:P634"/>
    <mergeCell ref="Q634:S634"/>
    <mergeCell ref="T634:X634"/>
    <mergeCell ref="Y634:Z634"/>
    <mergeCell ref="F633:G633"/>
    <mergeCell ref="H633:I633"/>
    <mergeCell ref="J633:L633"/>
    <mergeCell ref="M633:N633"/>
    <mergeCell ref="O633:P633"/>
    <mergeCell ref="Q633:S633"/>
    <mergeCell ref="T631:X631"/>
    <mergeCell ref="Y631:Z631"/>
    <mergeCell ref="F632:G632"/>
    <mergeCell ref="H632:I632"/>
    <mergeCell ref="J632:L632"/>
    <mergeCell ref="M632:N632"/>
    <mergeCell ref="O632:P632"/>
    <mergeCell ref="Q632:S632"/>
    <mergeCell ref="T632:X632"/>
    <mergeCell ref="Y632:Z632"/>
    <mergeCell ref="F631:G631"/>
    <mergeCell ref="H631:I631"/>
    <mergeCell ref="J631:L631"/>
    <mergeCell ref="M631:N631"/>
    <mergeCell ref="O631:P631"/>
    <mergeCell ref="Q631:S631"/>
    <mergeCell ref="T629:X629"/>
    <mergeCell ref="Y629:Z629"/>
    <mergeCell ref="F630:G630"/>
    <mergeCell ref="H630:I630"/>
    <mergeCell ref="J630:L630"/>
    <mergeCell ref="M630:N630"/>
    <mergeCell ref="O630:P630"/>
    <mergeCell ref="Q630:S630"/>
    <mergeCell ref="T630:X630"/>
    <mergeCell ref="Y630:Z630"/>
    <mergeCell ref="F629:G629"/>
    <mergeCell ref="H629:I629"/>
    <mergeCell ref="J629:L629"/>
    <mergeCell ref="M629:N629"/>
    <mergeCell ref="O629:P629"/>
    <mergeCell ref="Q629:S629"/>
    <mergeCell ref="T627:X627"/>
    <mergeCell ref="Y627:Z627"/>
    <mergeCell ref="F628:G628"/>
    <mergeCell ref="H628:I628"/>
    <mergeCell ref="J628:L628"/>
    <mergeCell ref="M628:N628"/>
    <mergeCell ref="O628:P628"/>
    <mergeCell ref="Q628:S628"/>
    <mergeCell ref="T628:X628"/>
    <mergeCell ref="Y628:Z628"/>
    <mergeCell ref="F627:G627"/>
    <mergeCell ref="H627:I627"/>
    <mergeCell ref="J627:L627"/>
    <mergeCell ref="M627:N627"/>
    <mergeCell ref="O627:P627"/>
    <mergeCell ref="Q627:S627"/>
    <mergeCell ref="T625:X625"/>
    <mergeCell ref="Y625:Z625"/>
    <mergeCell ref="F626:G626"/>
    <mergeCell ref="H626:I626"/>
    <mergeCell ref="J626:L626"/>
    <mergeCell ref="M626:N626"/>
    <mergeCell ref="O626:P626"/>
    <mergeCell ref="Q626:S626"/>
    <mergeCell ref="T626:X626"/>
    <mergeCell ref="Y626:Z626"/>
    <mergeCell ref="F625:G625"/>
    <mergeCell ref="H625:I625"/>
    <mergeCell ref="J625:L625"/>
    <mergeCell ref="M625:N625"/>
    <mergeCell ref="O625:P625"/>
    <mergeCell ref="Q625:S625"/>
    <mergeCell ref="T623:X623"/>
    <mergeCell ref="Y623:Z623"/>
    <mergeCell ref="F624:G624"/>
    <mergeCell ref="H624:I624"/>
    <mergeCell ref="J624:L624"/>
    <mergeCell ref="M624:N624"/>
    <mergeCell ref="O624:P624"/>
    <mergeCell ref="Q624:S624"/>
    <mergeCell ref="T624:X624"/>
    <mergeCell ref="Y624:Z624"/>
    <mergeCell ref="F623:G623"/>
    <mergeCell ref="H623:I623"/>
    <mergeCell ref="J623:L623"/>
    <mergeCell ref="M623:N623"/>
    <mergeCell ref="O623:P623"/>
    <mergeCell ref="Q623:S623"/>
    <mergeCell ref="T621:X621"/>
    <mergeCell ref="Y621:Z621"/>
    <mergeCell ref="F622:G622"/>
    <mergeCell ref="H622:I622"/>
    <mergeCell ref="J622:L622"/>
    <mergeCell ref="M622:N622"/>
    <mergeCell ref="O622:P622"/>
    <mergeCell ref="Q622:S622"/>
    <mergeCell ref="T622:X622"/>
    <mergeCell ref="Y622:Z622"/>
    <mergeCell ref="F621:G621"/>
    <mergeCell ref="H621:I621"/>
    <mergeCell ref="J621:L621"/>
    <mergeCell ref="M621:N621"/>
    <mergeCell ref="O621:P621"/>
    <mergeCell ref="Q621:S621"/>
    <mergeCell ref="T619:X619"/>
    <mergeCell ref="Y619:Z619"/>
    <mergeCell ref="F620:G620"/>
    <mergeCell ref="H620:I620"/>
    <mergeCell ref="J620:L620"/>
    <mergeCell ref="M620:N620"/>
    <mergeCell ref="O620:P620"/>
    <mergeCell ref="Q620:S620"/>
    <mergeCell ref="T620:X620"/>
    <mergeCell ref="Y620:Z620"/>
    <mergeCell ref="F619:G619"/>
    <mergeCell ref="H619:I619"/>
    <mergeCell ref="J619:L619"/>
    <mergeCell ref="M619:N619"/>
    <mergeCell ref="O619:P619"/>
    <mergeCell ref="Q619:S619"/>
    <mergeCell ref="T617:X617"/>
    <mergeCell ref="Y617:Z617"/>
    <mergeCell ref="F618:G618"/>
    <mergeCell ref="H618:I618"/>
    <mergeCell ref="J618:L618"/>
    <mergeCell ref="M618:N618"/>
    <mergeCell ref="O618:P618"/>
    <mergeCell ref="Q618:S618"/>
    <mergeCell ref="T618:X618"/>
    <mergeCell ref="Y618:Z618"/>
    <mergeCell ref="F617:G617"/>
    <mergeCell ref="H617:I617"/>
    <mergeCell ref="J617:L617"/>
    <mergeCell ref="M617:N617"/>
    <mergeCell ref="O617:P617"/>
    <mergeCell ref="Q617:S617"/>
    <mergeCell ref="T615:X615"/>
    <mergeCell ref="Y615:Z615"/>
    <mergeCell ref="F616:G616"/>
    <mergeCell ref="H616:I616"/>
    <mergeCell ref="J616:L616"/>
    <mergeCell ref="M616:N616"/>
    <mergeCell ref="O616:P616"/>
    <mergeCell ref="Q616:S616"/>
    <mergeCell ref="T616:X616"/>
    <mergeCell ref="Y616:Z616"/>
    <mergeCell ref="F615:G615"/>
    <mergeCell ref="H615:I615"/>
    <mergeCell ref="J615:L615"/>
    <mergeCell ref="M615:N615"/>
    <mergeCell ref="O615:P615"/>
    <mergeCell ref="Q615:S615"/>
    <mergeCell ref="T613:X613"/>
    <mergeCell ref="Y613:Z613"/>
    <mergeCell ref="F614:G614"/>
    <mergeCell ref="H614:I614"/>
    <mergeCell ref="J614:L614"/>
    <mergeCell ref="M614:N614"/>
    <mergeCell ref="O614:P614"/>
    <mergeCell ref="Q614:S614"/>
    <mergeCell ref="T614:X614"/>
    <mergeCell ref="Y614:Z614"/>
    <mergeCell ref="F613:G613"/>
    <mergeCell ref="H613:I613"/>
    <mergeCell ref="J613:L613"/>
    <mergeCell ref="M613:N613"/>
    <mergeCell ref="O613:P613"/>
    <mergeCell ref="Q613:S613"/>
    <mergeCell ref="T611:X611"/>
    <mergeCell ref="Y611:Z611"/>
    <mergeCell ref="F612:G612"/>
    <mergeCell ref="H612:I612"/>
    <mergeCell ref="J612:L612"/>
    <mergeCell ref="M612:N612"/>
    <mergeCell ref="O612:P612"/>
    <mergeCell ref="Q612:S612"/>
    <mergeCell ref="T612:X612"/>
    <mergeCell ref="Y612:Z612"/>
    <mergeCell ref="F611:G611"/>
    <mergeCell ref="H611:I611"/>
    <mergeCell ref="J611:L611"/>
    <mergeCell ref="M611:N611"/>
    <mergeCell ref="O611:P611"/>
    <mergeCell ref="Q611:S611"/>
    <mergeCell ref="T609:X609"/>
    <mergeCell ref="Y609:Z609"/>
    <mergeCell ref="F610:G610"/>
    <mergeCell ref="H610:I610"/>
    <mergeCell ref="J610:L610"/>
    <mergeCell ref="M610:N610"/>
    <mergeCell ref="O610:P610"/>
    <mergeCell ref="Q610:S610"/>
    <mergeCell ref="T610:X610"/>
    <mergeCell ref="Y610:Z610"/>
    <mergeCell ref="F609:G609"/>
    <mergeCell ref="H609:I609"/>
    <mergeCell ref="J609:L609"/>
    <mergeCell ref="M609:N609"/>
    <mergeCell ref="O609:P609"/>
    <mergeCell ref="Q609:S609"/>
    <mergeCell ref="T607:X607"/>
    <mergeCell ref="Y607:Z607"/>
    <mergeCell ref="F608:G608"/>
    <mergeCell ref="H608:I608"/>
    <mergeCell ref="J608:L608"/>
    <mergeCell ref="M608:N608"/>
    <mergeCell ref="O608:P608"/>
    <mergeCell ref="Q608:S608"/>
    <mergeCell ref="T608:X608"/>
    <mergeCell ref="Y608:Z608"/>
    <mergeCell ref="F607:G607"/>
    <mergeCell ref="H607:I607"/>
    <mergeCell ref="J607:L607"/>
    <mergeCell ref="M607:N607"/>
    <mergeCell ref="O607:P607"/>
    <mergeCell ref="Q607:S607"/>
    <mergeCell ref="T605:X605"/>
    <mergeCell ref="Y605:Z605"/>
    <mergeCell ref="F606:G606"/>
    <mergeCell ref="H606:I606"/>
    <mergeCell ref="J606:L606"/>
    <mergeCell ref="M606:N606"/>
    <mergeCell ref="O606:P606"/>
    <mergeCell ref="Q606:S606"/>
    <mergeCell ref="T606:X606"/>
    <mergeCell ref="Y606:Z606"/>
    <mergeCell ref="F605:G605"/>
    <mergeCell ref="H605:I605"/>
    <mergeCell ref="J605:L605"/>
    <mergeCell ref="M605:N605"/>
    <mergeCell ref="O605:P605"/>
    <mergeCell ref="Q605:S605"/>
    <mergeCell ref="T603:X603"/>
    <mergeCell ref="Y603:Z603"/>
    <mergeCell ref="F604:G604"/>
    <mergeCell ref="H604:I604"/>
    <mergeCell ref="J604:L604"/>
    <mergeCell ref="M604:N604"/>
    <mergeCell ref="O604:P604"/>
    <mergeCell ref="Q604:S604"/>
    <mergeCell ref="T604:X604"/>
    <mergeCell ref="Y604:Z604"/>
    <mergeCell ref="F603:G603"/>
    <mergeCell ref="H603:I603"/>
    <mergeCell ref="J603:L603"/>
    <mergeCell ref="M603:N603"/>
    <mergeCell ref="O603:P603"/>
    <mergeCell ref="Q603:S603"/>
    <mergeCell ref="T601:X601"/>
    <mergeCell ref="Y601:Z601"/>
    <mergeCell ref="F602:G602"/>
    <mergeCell ref="H602:I602"/>
    <mergeCell ref="J602:L602"/>
    <mergeCell ref="M602:N602"/>
    <mergeCell ref="O602:P602"/>
    <mergeCell ref="Q602:S602"/>
    <mergeCell ref="T602:X602"/>
    <mergeCell ref="Y602:Z602"/>
    <mergeCell ref="F601:G601"/>
    <mergeCell ref="H601:I601"/>
    <mergeCell ref="J601:L601"/>
    <mergeCell ref="M601:N601"/>
    <mergeCell ref="O601:P601"/>
    <mergeCell ref="Q601:S601"/>
    <mergeCell ref="T599:X599"/>
    <mergeCell ref="Y599:Z599"/>
    <mergeCell ref="F600:G600"/>
    <mergeCell ref="H600:I600"/>
    <mergeCell ref="J600:L600"/>
    <mergeCell ref="M600:N600"/>
    <mergeCell ref="O600:P600"/>
    <mergeCell ref="Q600:S600"/>
    <mergeCell ref="T600:X600"/>
    <mergeCell ref="Y600:Z600"/>
    <mergeCell ref="F599:G599"/>
    <mergeCell ref="H599:I599"/>
    <mergeCell ref="J599:L599"/>
    <mergeCell ref="M599:N599"/>
    <mergeCell ref="O599:P599"/>
    <mergeCell ref="Q599:S599"/>
    <mergeCell ref="T597:X597"/>
    <mergeCell ref="Y597:Z597"/>
    <mergeCell ref="F598:G598"/>
    <mergeCell ref="H598:I598"/>
    <mergeCell ref="J598:L598"/>
    <mergeCell ref="M598:N598"/>
    <mergeCell ref="O598:P598"/>
    <mergeCell ref="Q598:S598"/>
    <mergeCell ref="T598:X598"/>
    <mergeCell ref="Y598:Z598"/>
    <mergeCell ref="F597:G597"/>
    <mergeCell ref="H597:I597"/>
    <mergeCell ref="J597:L597"/>
    <mergeCell ref="M597:N597"/>
    <mergeCell ref="O597:P597"/>
    <mergeCell ref="Q597:S597"/>
    <mergeCell ref="T595:X595"/>
    <mergeCell ref="Y595:Z595"/>
    <mergeCell ref="F596:G596"/>
    <mergeCell ref="H596:I596"/>
    <mergeCell ref="J596:L596"/>
    <mergeCell ref="M596:N596"/>
    <mergeCell ref="O596:P596"/>
    <mergeCell ref="Q596:S596"/>
    <mergeCell ref="T596:X596"/>
    <mergeCell ref="Y596:Z596"/>
    <mergeCell ref="F595:G595"/>
    <mergeCell ref="H595:I595"/>
    <mergeCell ref="J595:L595"/>
    <mergeCell ref="M595:N595"/>
    <mergeCell ref="O595:P595"/>
    <mergeCell ref="Q595:S595"/>
    <mergeCell ref="T593:X593"/>
    <mergeCell ref="Y593:Z593"/>
    <mergeCell ref="F594:G594"/>
    <mergeCell ref="H594:I594"/>
    <mergeCell ref="J594:L594"/>
    <mergeCell ref="M594:N594"/>
    <mergeCell ref="O594:P594"/>
    <mergeCell ref="Q594:S594"/>
    <mergeCell ref="T594:X594"/>
    <mergeCell ref="Y594:Z594"/>
    <mergeCell ref="F593:G593"/>
    <mergeCell ref="H593:I593"/>
    <mergeCell ref="J593:L593"/>
    <mergeCell ref="M593:N593"/>
    <mergeCell ref="O593:P593"/>
    <mergeCell ref="Q593:S593"/>
    <mergeCell ref="T567:X567"/>
    <mergeCell ref="Y567:Z567"/>
    <mergeCell ref="F568:G568"/>
    <mergeCell ref="H568:I568"/>
    <mergeCell ref="J568:L568"/>
    <mergeCell ref="M568:N568"/>
    <mergeCell ref="O568:P568"/>
    <mergeCell ref="Q568:S568"/>
    <mergeCell ref="T568:X568"/>
    <mergeCell ref="Y568:Z568"/>
    <mergeCell ref="F567:G567"/>
    <mergeCell ref="H567:I567"/>
    <mergeCell ref="J567:L567"/>
    <mergeCell ref="M567:N567"/>
    <mergeCell ref="O567:P567"/>
    <mergeCell ref="Q567:S567"/>
    <mergeCell ref="T565:X565"/>
    <mergeCell ref="Y565:Z565"/>
    <mergeCell ref="F566:G566"/>
    <mergeCell ref="H566:I566"/>
    <mergeCell ref="J566:L566"/>
    <mergeCell ref="M566:N566"/>
    <mergeCell ref="O566:P566"/>
    <mergeCell ref="Q566:S566"/>
    <mergeCell ref="T566:X566"/>
    <mergeCell ref="Y566:Z566"/>
    <mergeCell ref="F565:G565"/>
    <mergeCell ref="H565:I565"/>
    <mergeCell ref="J565:L565"/>
    <mergeCell ref="M565:N565"/>
    <mergeCell ref="O565:P565"/>
    <mergeCell ref="Q565:S565"/>
    <mergeCell ref="T563:X563"/>
    <mergeCell ref="Y563:Z563"/>
    <mergeCell ref="F564:G564"/>
    <mergeCell ref="H564:I564"/>
    <mergeCell ref="J564:L564"/>
    <mergeCell ref="M564:N564"/>
    <mergeCell ref="O564:P564"/>
    <mergeCell ref="Q564:S564"/>
    <mergeCell ref="T564:X564"/>
    <mergeCell ref="Y564:Z564"/>
    <mergeCell ref="F563:G563"/>
    <mergeCell ref="H563:I563"/>
    <mergeCell ref="J563:L563"/>
    <mergeCell ref="M563:N563"/>
    <mergeCell ref="O563:P563"/>
    <mergeCell ref="Q563:S563"/>
    <mergeCell ref="T561:X561"/>
    <mergeCell ref="Y561:Z561"/>
    <mergeCell ref="F562:G562"/>
    <mergeCell ref="H562:I562"/>
    <mergeCell ref="J562:L562"/>
    <mergeCell ref="M562:N562"/>
    <mergeCell ref="O562:P562"/>
    <mergeCell ref="Q562:S562"/>
    <mergeCell ref="T562:X562"/>
    <mergeCell ref="Y562:Z562"/>
    <mergeCell ref="F561:G561"/>
    <mergeCell ref="H561:I561"/>
    <mergeCell ref="J561:L561"/>
    <mergeCell ref="M561:N561"/>
    <mergeCell ref="O561:P561"/>
    <mergeCell ref="Q561:S561"/>
    <mergeCell ref="T559:X559"/>
    <mergeCell ref="Y559:Z559"/>
    <mergeCell ref="F560:G560"/>
    <mergeCell ref="H560:I560"/>
    <mergeCell ref="J560:L560"/>
    <mergeCell ref="M560:N560"/>
    <mergeCell ref="O560:P560"/>
    <mergeCell ref="Q560:S560"/>
    <mergeCell ref="T560:X560"/>
    <mergeCell ref="Y560:Z560"/>
    <mergeCell ref="F559:G559"/>
    <mergeCell ref="H559:I559"/>
    <mergeCell ref="J559:L559"/>
    <mergeCell ref="M559:N559"/>
    <mergeCell ref="O559:P559"/>
    <mergeCell ref="Q559:S559"/>
    <mergeCell ref="T557:X557"/>
    <mergeCell ref="Y557:Z557"/>
    <mergeCell ref="F558:G558"/>
    <mergeCell ref="H558:I558"/>
    <mergeCell ref="J558:L558"/>
    <mergeCell ref="M558:N558"/>
    <mergeCell ref="O558:P558"/>
    <mergeCell ref="Q558:S558"/>
    <mergeCell ref="T558:X558"/>
    <mergeCell ref="Y558:Z558"/>
    <mergeCell ref="F557:G557"/>
    <mergeCell ref="H557:I557"/>
    <mergeCell ref="J557:L557"/>
    <mergeCell ref="M557:N557"/>
    <mergeCell ref="O557:P557"/>
    <mergeCell ref="Q557:S557"/>
    <mergeCell ref="T555:X555"/>
    <mergeCell ref="Y555:Z555"/>
    <mergeCell ref="F556:G556"/>
    <mergeCell ref="H556:I556"/>
    <mergeCell ref="J556:L556"/>
    <mergeCell ref="M556:N556"/>
    <mergeCell ref="O556:P556"/>
    <mergeCell ref="Q556:S556"/>
    <mergeCell ref="T556:X556"/>
    <mergeCell ref="Y556:Z556"/>
    <mergeCell ref="F555:G555"/>
    <mergeCell ref="H555:I555"/>
    <mergeCell ref="J555:L555"/>
    <mergeCell ref="M555:N555"/>
    <mergeCell ref="O555:P555"/>
    <mergeCell ref="Q555:S555"/>
    <mergeCell ref="T553:X553"/>
    <mergeCell ref="Y553:Z553"/>
    <mergeCell ref="F554:G554"/>
    <mergeCell ref="H554:I554"/>
    <mergeCell ref="J554:L554"/>
    <mergeCell ref="M554:N554"/>
    <mergeCell ref="O554:P554"/>
    <mergeCell ref="Q554:S554"/>
    <mergeCell ref="T554:X554"/>
    <mergeCell ref="Y554:Z554"/>
    <mergeCell ref="F553:G553"/>
    <mergeCell ref="H553:I553"/>
    <mergeCell ref="J553:L553"/>
    <mergeCell ref="M553:N553"/>
    <mergeCell ref="O553:P553"/>
    <mergeCell ref="Q553:S553"/>
    <mergeCell ref="T551:X551"/>
    <mergeCell ref="Y551:Z551"/>
    <mergeCell ref="F552:G552"/>
    <mergeCell ref="H552:I552"/>
    <mergeCell ref="J552:L552"/>
    <mergeCell ref="M552:N552"/>
    <mergeCell ref="O552:P552"/>
    <mergeCell ref="Q552:S552"/>
    <mergeCell ref="T552:X552"/>
    <mergeCell ref="Y552:Z552"/>
    <mergeCell ref="F551:G551"/>
    <mergeCell ref="H551:I551"/>
    <mergeCell ref="J551:L551"/>
    <mergeCell ref="M551:N551"/>
    <mergeCell ref="O551:P551"/>
    <mergeCell ref="Q551:S551"/>
    <mergeCell ref="T549:X549"/>
    <mergeCell ref="Y549:Z549"/>
    <mergeCell ref="F550:G550"/>
    <mergeCell ref="H550:I550"/>
    <mergeCell ref="J550:L550"/>
    <mergeCell ref="M550:N550"/>
    <mergeCell ref="O550:P550"/>
    <mergeCell ref="Q550:S550"/>
    <mergeCell ref="T550:X550"/>
    <mergeCell ref="Y550:Z550"/>
    <mergeCell ref="F549:G549"/>
    <mergeCell ref="H549:I549"/>
    <mergeCell ref="J549:L549"/>
    <mergeCell ref="M549:N549"/>
    <mergeCell ref="O549:P549"/>
    <mergeCell ref="Q549:S549"/>
    <mergeCell ref="T547:X547"/>
    <mergeCell ref="Y547:Z547"/>
    <mergeCell ref="F548:G548"/>
    <mergeCell ref="H548:I548"/>
    <mergeCell ref="J548:L548"/>
    <mergeCell ref="M548:N548"/>
    <mergeCell ref="O548:P548"/>
    <mergeCell ref="Q548:S548"/>
    <mergeCell ref="T548:X548"/>
    <mergeCell ref="Y548:Z548"/>
    <mergeCell ref="F547:G547"/>
    <mergeCell ref="H547:I547"/>
    <mergeCell ref="J547:L547"/>
    <mergeCell ref="M547:N547"/>
    <mergeCell ref="O547:P547"/>
    <mergeCell ref="Q547:S547"/>
    <mergeCell ref="T545:X545"/>
    <mergeCell ref="Y545:Z545"/>
    <mergeCell ref="F546:G546"/>
    <mergeCell ref="H546:I546"/>
    <mergeCell ref="J546:L546"/>
    <mergeCell ref="M546:N546"/>
    <mergeCell ref="O546:P546"/>
    <mergeCell ref="Q546:S546"/>
    <mergeCell ref="T546:X546"/>
    <mergeCell ref="Y546:Z546"/>
    <mergeCell ref="F545:G545"/>
    <mergeCell ref="H545:I545"/>
    <mergeCell ref="J545:L545"/>
    <mergeCell ref="M545:N545"/>
    <mergeCell ref="O545:P545"/>
    <mergeCell ref="Q545:S545"/>
    <mergeCell ref="T543:X543"/>
    <mergeCell ref="Y543:Z543"/>
    <mergeCell ref="F544:G544"/>
    <mergeCell ref="H544:I544"/>
    <mergeCell ref="J544:L544"/>
    <mergeCell ref="M544:N544"/>
    <mergeCell ref="O544:P544"/>
    <mergeCell ref="Q544:S544"/>
    <mergeCell ref="T544:X544"/>
    <mergeCell ref="Y544:Z544"/>
    <mergeCell ref="F543:G543"/>
    <mergeCell ref="H543:I543"/>
    <mergeCell ref="J543:L543"/>
    <mergeCell ref="M543:N543"/>
    <mergeCell ref="O543:P543"/>
    <mergeCell ref="Q543:S543"/>
    <mergeCell ref="T541:X541"/>
    <mergeCell ref="Y541:Z541"/>
    <mergeCell ref="F542:G542"/>
    <mergeCell ref="H542:I542"/>
    <mergeCell ref="J542:L542"/>
    <mergeCell ref="M542:N542"/>
    <mergeCell ref="O542:P542"/>
    <mergeCell ref="Q542:S542"/>
    <mergeCell ref="T542:X542"/>
    <mergeCell ref="Y542:Z542"/>
    <mergeCell ref="F541:G541"/>
    <mergeCell ref="H541:I541"/>
    <mergeCell ref="J541:L541"/>
    <mergeCell ref="M541:N541"/>
    <mergeCell ref="O541:P541"/>
    <mergeCell ref="Q541:S541"/>
    <mergeCell ref="T539:X539"/>
    <mergeCell ref="Y539:Z539"/>
    <mergeCell ref="F540:G540"/>
    <mergeCell ref="H540:I540"/>
    <mergeCell ref="J540:L540"/>
    <mergeCell ref="M540:N540"/>
    <mergeCell ref="O540:P540"/>
    <mergeCell ref="Q540:S540"/>
    <mergeCell ref="T540:X540"/>
    <mergeCell ref="Y540:Z540"/>
    <mergeCell ref="F539:G539"/>
    <mergeCell ref="H539:I539"/>
    <mergeCell ref="J539:L539"/>
    <mergeCell ref="M539:N539"/>
    <mergeCell ref="O539:P539"/>
    <mergeCell ref="Q539:S539"/>
    <mergeCell ref="T537:X537"/>
    <mergeCell ref="Y537:Z537"/>
    <mergeCell ref="F538:G538"/>
    <mergeCell ref="H538:I538"/>
    <mergeCell ref="J538:L538"/>
    <mergeCell ref="M538:N538"/>
    <mergeCell ref="O538:P538"/>
    <mergeCell ref="Q538:S538"/>
    <mergeCell ref="T538:X538"/>
    <mergeCell ref="Y538:Z538"/>
    <mergeCell ref="F537:G537"/>
    <mergeCell ref="H537:I537"/>
    <mergeCell ref="J537:L537"/>
    <mergeCell ref="M537:N537"/>
    <mergeCell ref="O537:P537"/>
    <mergeCell ref="Q537:S537"/>
    <mergeCell ref="T535:X535"/>
    <mergeCell ref="Y535:Z535"/>
    <mergeCell ref="F536:G536"/>
    <mergeCell ref="H536:I536"/>
    <mergeCell ref="J536:L536"/>
    <mergeCell ref="M536:N536"/>
    <mergeCell ref="O536:P536"/>
    <mergeCell ref="Q536:S536"/>
    <mergeCell ref="T536:X536"/>
    <mergeCell ref="Y536:Z536"/>
    <mergeCell ref="F535:G535"/>
    <mergeCell ref="H535:I535"/>
    <mergeCell ref="J535:L535"/>
    <mergeCell ref="M535:N535"/>
    <mergeCell ref="O535:P535"/>
    <mergeCell ref="Q535:S535"/>
    <mergeCell ref="T533:X533"/>
    <mergeCell ref="Y533:Z533"/>
    <mergeCell ref="F534:G534"/>
    <mergeCell ref="H534:I534"/>
    <mergeCell ref="J534:L534"/>
    <mergeCell ref="M534:N534"/>
    <mergeCell ref="O534:P534"/>
    <mergeCell ref="Q534:S534"/>
    <mergeCell ref="T534:X534"/>
    <mergeCell ref="Y534:Z534"/>
    <mergeCell ref="F533:G533"/>
    <mergeCell ref="H533:I533"/>
    <mergeCell ref="J533:L533"/>
    <mergeCell ref="M533:N533"/>
    <mergeCell ref="O533:P533"/>
    <mergeCell ref="Q533:S533"/>
    <mergeCell ref="T531:X531"/>
    <mergeCell ref="Y531:Z531"/>
    <mergeCell ref="F532:G532"/>
    <mergeCell ref="H532:I532"/>
    <mergeCell ref="J532:L532"/>
    <mergeCell ref="M532:N532"/>
    <mergeCell ref="O532:P532"/>
    <mergeCell ref="Q532:S532"/>
    <mergeCell ref="T532:X532"/>
    <mergeCell ref="Y532:Z532"/>
    <mergeCell ref="F531:G531"/>
    <mergeCell ref="H531:I531"/>
    <mergeCell ref="J531:L531"/>
    <mergeCell ref="M531:N531"/>
    <mergeCell ref="O531:P531"/>
    <mergeCell ref="Q531:S531"/>
    <mergeCell ref="T529:X529"/>
    <mergeCell ref="Y529:Z529"/>
    <mergeCell ref="F530:G530"/>
    <mergeCell ref="H530:I530"/>
    <mergeCell ref="J530:L530"/>
    <mergeCell ref="M530:N530"/>
    <mergeCell ref="O530:P530"/>
    <mergeCell ref="Q530:S530"/>
    <mergeCell ref="T530:X530"/>
    <mergeCell ref="Y530:Z530"/>
    <mergeCell ref="F529:G529"/>
    <mergeCell ref="H529:I529"/>
    <mergeCell ref="J529:L529"/>
    <mergeCell ref="M529:N529"/>
    <mergeCell ref="O529:P529"/>
    <mergeCell ref="Q529:S529"/>
    <mergeCell ref="T527:X527"/>
    <mergeCell ref="Y527:Z527"/>
    <mergeCell ref="F528:G528"/>
    <mergeCell ref="H528:I528"/>
    <mergeCell ref="J528:L528"/>
    <mergeCell ref="M528:N528"/>
    <mergeCell ref="O528:P528"/>
    <mergeCell ref="Q528:S528"/>
    <mergeCell ref="T528:X528"/>
    <mergeCell ref="Y528:Z528"/>
    <mergeCell ref="F527:G527"/>
    <mergeCell ref="H527:I527"/>
    <mergeCell ref="J527:L527"/>
    <mergeCell ref="M527:N527"/>
    <mergeCell ref="O527:P527"/>
    <mergeCell ref="Q527:S527"/>
    <mergeCell ref="T525:X525"/>
    <mergeCell ref="Y525:Z525"/>
    <mergeCell ref="F526:G526"/>
    <mergeCell ref="H526:I526"/>
    <mergeCell ref="J526:L526"/>
    <mergeCell ref="M526:N526"/>
    <mergeCell ref="O526:P526"/>
    <mergeCell ref="Q526:S526"/>
    <mergeCell ref="T526:X526"/>
    <mergeCell ref="Y526:Z526"/>
    <mergeCell ref="F525:G525"/>
    <mergeCell ref="H525:I525"/>
    <mergeCell ref="J525:L525"/>
    <mergeCell ref="M525:N525"/>
    <mergeCell ref="O525:P525"/>
    <mergeCell ref="Q525:S525"/>
    <mergeCell ref="T523:X523"/>
    <mergeCell ref="Y523:Z523"/>
    <mergeCell ref="F524:G524"/>
    <mergeCell ref="H524:I524"/>
    <mergeCell ref="J524:L524"/>
    <mergeCell ref="M524:N524"/>
    <mergeCell ref="O524:P524"/>
    <mergeCell ref="Q524:S524"/>
    <mergeCell ref="T524:X524"/>
    <mergeCell ref="Y524:Z524"/>
    <mergeCell ref="F523:G523"/>
    <mergeCell ref="H523:I523"/>
    <mergeCell ref="J523:L523"/>
    <mergeCell ref="M523:N523"/>
    <mergeCell ref="O523:P523"/>
    <mergeCell ref="Q523:S523"/>
    <mergeCell ref="T521:X521"/>
    <mergeCell ref="Y521:Z521"/>
    <mergeCell ref="F522:G522"/>
    <mergeCell ref="H522:I522"/>
    <mergeCell ref="J522:L522"/>
    <mergeCell ref="M522:N522"/>
    <mergeCell ref="O522:P522"/>
    <mergeCell ref="Q522:S522"/>
    <mergeCell ref="T522:X522"/>
    <mergeCell ref="Y522:Z522"/>
    <mergeCell ref="F521:G521"/>
    <mergeCell ref="H521:I521"/>
    <mergeCell ref="J521:L521"/>
    <mergeCell ref="M521:N521"/>
    <mergeCell ref="O521:P521"/>
    <mergeCell ref="Q521:S521"/>
    <mergeCell ref="T519:X519"/>
    <mergeCell ref="Y519:Z519"/>
    <mergeCell ref="F520:G520"/>
    <mergeCell ref="H520:I520"/>
    <mergeCell ref="J520:L520"/>
    <mergeCell ref="M520:N520"/>
    <mergeCell ref="O520:P520"/>
    <mergeCell ref="Q520:S520"/>
    <mergeCell ref="T520:X520"/>
    <mergeCell ref="Y520:Z520"/>
    <mergeCell ref="F519:G519"/>
    <mergeCell ref="H519:I519"/>
    <mergeCell ref="J519:L519"/>
    <mergeCell ref="M519:N519"/>
    <mergeCell ref="O519:P519"/>
    <mergeCell ref="Q519:S519"/>
    <mergeCell ref="T517:X517"/>
    <mergeCell ref="Y517:Z517"/>
    <mergeCell ref="F518:G518"/>
    <mergeCell ref="H518:I518"/>
    <mergeCell ref="J518:L518"/>
    <mergeCell ref="M518:N518"/>
    <mergeCell ref="O518:P518"/>
    <mergeCell ref="Q518:S518"/>
    <mergeCell ref="T518:X518"/>
    <mergeCell ref="Y518:Z518"/>
    <mergeCell ref="F517:G517"/>
    <mergeCell ref="H517:I517"/>
    <mergeCell ref="J517:L517"/>
    <mergeCell ref="M517:N517"/>
    <mergeCell ref="O517:P517"/>
    <mergeCell ref="Q517:S517"/>
    <mergeCell ref="T515:X515"/>
    <mergeCell ref="Y515:Z515"/>
    <mergeCell ref="F516:G516"/>
    <mergeCell ref="H516:I516"/>
    <mergeCell ref="J516:L516"/>
    <mergeCell ref="M516:N516"/>
    <mergeCell ref="O516:P516"/>
    <mergeCell ref="Q516:S516"/>
    <mergeCell ref="T516:X516"/>
    <mergeCell ref="Y516:Z516"/>
    <mergeCell ref="F515:G515"/>
    <mergeCell ref="H515:I515"/>
    <mergeCell ref="J515:L515"/>
    <mergeCell ref="M515:N515"/>
    <mergeCell ref="O515:P515"/>
    <mergeCell ref="Q515:S515"/>
    <mergeCell ref="T513:X513"/>
    <mergeCell ref="Y513:Z513"/>
    <mergeCell ref="F514:G514"/>
    <mergeCell ref="H514:I514"/>
    <mergeCell ref="J514:L514"/>
    <mergeCell ref="M514:N514"/>
    <mergeCell ref="O514:P514"/>
    <mergeCell ref="Q514:S514"/>
    <mergeCell ref="T514:X514"/>
    <mergeCell ref="Y514:Z514"/>
    <mergeCell ref="F513:G513"/>
    <mergeCell ref="H513:I513"/>
    <mergeCell ref="J513:L513"/>
    <mergeCell ref="M513:N513"/>
    <mergeCell ref="O513:P513"/>
    <mergeCell ref="Q513:S513"/>
    <mergeCell ref="T511:X511"/>
    <mergeCell ref="Y511:Z511"/>
    <mergeCell ref="F512:G512"/>
    <mergeCell ref="H512:I512"/>
    <mergeCell ref="J512:L512"/>
    <mergeCell ref="M512:N512"/>
    <mergeCell ref="O512:P512"/>
    <mergeCell ref="Q512:S512"/>
    <mergeCell ref="T512:X512"/>
    <mergeCell ref="Y512:Z512"/>
    <mergeCell ref="F511:G511"/>
    <mergeCell ref="H511:I511"/>
    <mergeCell ref="J511:L511"/>
    <mergeCell ref="M511:N511"/>
    <mergeCell ref="O511:P511"/>
    <mergeCell ref="Q511:S511"/>
    <mergeCell ref="T509:X509"/>
    <mergeCell ref="Y509:Z509"/>
    <mergeCell ref="F510:G510"/>
    <mergeCell ref="H510:I510"/>
    <mergeCell ref="J510:L510"/>
    <mergeCell ref="M510:N510"/>
    <mergeCell ref="O510:P510"/>
    <mergeCell ref="Q510:S510"/>
    <mergeCell ref="T510:X510"/>
    <mergeCell ref="Y510:Z510"/>
    <mergeCell ref="F509:G509"/>
    <mergeCell ref="H509:I509"/>
    <mergeCell ref="J509:L509"/>
    <mergeCell ref="M509:N509"/>
    <mergeCell ref="O509:P509"/>
    <mergeCell ref="Q509:S509"/>
    <mergeCell ref="T507:X507"/>
    <mergeCell ref="Y507:Z507"/>
    <mergeCell ref="F508:G508"/>
    <mergeCell ref="H508:I508"/>
    <mergeCell ref="J508:L508"/>
    <mergeCell ref="M508:N508"/>
    <mergeCell ref="O508:P508"/>
    <mergeCell ref="Q508:S508"/>
    <mergeCell ref="T508:X508"/>
    <mergeCell ref="Y508:Z508"/>
    <mergeCell ref="F507:G507"/>
    <mergeCell ref="H507:I507"/>
    <mergeCell ref="J507:L507"/>
    <mergeCell ref="M507:N507"/>
    <mergeCell ref="O507:P507"/>
    <mergeCell ref="Q507:S507"/>
    <mergeCell ref="T505:X505"/>
    <mergeCell ref="Y505:Z505"/>
    <mergeCell ref="F506:G506"/>
    <mergeCell ref="H506:I506"/>
    <mergeCell ref="J506:L506"/>
    <mergeCell ref="M506:N506"/>
    <mergeCell ref="O506:P506"/>
    <mergeCell ref="Q506:S506"/>
    <mergeCell ref="T506:X506"/>
    <mergeCell ref="Y506:Z506"/>
    <mergeCell ref="F505:G505"/>
    <mergeCell ref="H505:I505"/>
    <mergeCell ref="J505:L505"/>
    <mergeCell ref="M505:N505"/>
    <mergeCell ref="O505:P505"/>
    <mergeCell ref="Q505:S505"/>
    <mergeCell ref="T503:X503"/>
    <mergeCell ref="Y503:Z503"/>
    <mergeCell ref="F504:G504"/>
    <mergeCell ref="H504:I504"/>
    <mergeCell ref="J504:L504"/>
    <mergeCell ref="M504:N504"/>
    <mergeCell ref="O504:P504"/>
    <mergeCell ref="Q504:S504"/>
    <mergeCell ref="T504:X504"/>
    <mergeCell ref="Y504:Z504"/>
    <mergeCell ref="F503:G503"/>
    <mergeCell ref="H503:I503"/>
    <mergeCell ref="J503:L503"/>
    <mergeCell ref="M503:N503"/>
    <mergeCell ref="O503:P503"/>
    <mergeCell ref="Q503:S503"/>
    <mergeCell ref="T501:X501"/>
    <mergeCell ref="Y501:Z501"/>
    <mergeCell ref="F502:G502"/>
    <mergeCell ref="H502:I502"/>
    <mergeCell ref="J502:L502"/>
    <mergeCell ref="M502:N502"/>
    <mergeCell ref="O502:P502"/>
    <mergeCell ref="Q502:S502"/>
    <mergeCell ref="T502:X502"/>
    <mergeCell ref="Y502:Z502"/>
    <mergeCell ref="F501:G501"/>
    <mergeCell ref="H501:I501"/>
    <mergeCell ref="J501:L501"/>
    <mergeCell ref="M501:N501"/>
    <mergeCell ref="O501:P501"/>
    <mergeCell ref="Q501:S501"/>
    <mergeCell ref="T499:X499"/>
    <mergeCell ref="Y499:Z499"/>
    <mergeCell ref="F500:G500"/>
    <mergeCell ref="H500:I500"/>
    <mergeCell ref="J500:L500"/>
    <mergeCell ref="M500:N500"/>
    <mergeCell ref="O500:P500"/>
    <mergeCell ref="Q500:S500"/>
    <mergeCell ref="T500:X500"/>
    <mergeCell ref="Y500:Z500"/>
    <mergeCell ref="F499:G499"/>
    <mergeCell ref="H499:I499"/>
    <mergeCell ref="J499:L499"/>
    <mergeCell ref="M499:N499"/>
    <mergeCell ref="O499:P499"/>
    <mergeCell ref="Q499:S499"/>
    <mergeCell ref="T497:X497"/>
    <mergeCell ref="Y497:Z497"/>
    <mergeCell ref="F498:G498"/>
    <mergeCell ref="H498:I498"/>
    <mergeCell ref="J498:L498"/>
    <mergeCell ref="M498:N498"/>
    <mergeCell ref="O498:P498"/>
    <mergeCell ref="Q498:S498"/>
    <mergeCell ref="T498:X498"/>
    <mergeCell ref="Y498:Z498"/>
    <mergeCell ref="F497:G497"/>
    <mergeCell ref="H497:I497"/>
    <mergeCell ref="J497:L497"/>
    <mergeCell ref="M497:N497"/>
    <mergeCell ref="O497:P497"/>
    <mergeCell ref="Q497:S497"/>
    <mergeCell ref="T495:X495"/>
    <mergeCell ref="Y495:Z495"/>
    <mergeCell ref="F496:G496"/>
    <mergeCell ref="H496:I496"/>
    <mergeCell ref="J496:L496"/>
    <mergeCell ref="M496:N496"/>
    <mergeCell ref="O496:P496"/>
    <mergeCell ref="Q496:S496"/>
    <mergeCell ref="T496:X496"/>
    <mergeCell ref="Y496:Z496"/>
    <mergeCell ref="F495:G495"/>
    <mergeCell ref="H495:I495"/>
    <mergeCell ref="J495:L495"/>
    <mergeCell ref="M495:N495"/>
    <mergeCell ref="O495:P495"/>
    <mergeCell ref="Q495:S495"/>
    <mergeCell ref="T493:X493"/>
    <mergeCell ref="Y493:Z493"/>
    <mergeCell ref="F494:G494"/>
    <mergeCell ref="H494:I494"/>
    <mergeCell ref="J494:L494"/>
    <mergeCell ref="M494:N494"/>
    <mergeCell ref="O494:P494"/>
    <mergeCell ref="Q494:S494"/>
    <mergeCell ref="T494:X494"/>
    <mergeCell ref="Y494:Z494"/>
    <mergeCell ref="F493:G493"/>
    <mergeCell ref="H493:I493"/>
    <mergeCell ref="J493:L493"/>
    <mergeCell ref="M493:N493"/>
    <mergeCell ref="O493:P493"/>
    <mergeCell ref="Q493:S493"/>
    <mergeCell ref="T491:X491"/>
    <mergeCell ref="Y491:Z491"/>
    <mergeCell ref="F492:G492"/>
    <mergeCell ref="H492:I492"/>
    <mergeCell ref="J492:L492"/>
    <mergeCell ref="M492:N492"/>
    <mergeCell ref="O492:P492"/>
    <mergeCell ref="Q492:S492"/>
    <mergeCell ref="T492:X492"/>
    <mergeCell ref="Y492:Z492"/>
    <mergeCell ref="F491:G491"/>
    <mergeCell ref="H491:I491"/>
    <mergeCell ref="J491:L491"/>
    <mergeCell ref="M491:N491"/>
    <mergeCell ref="O491:P491"/>
    <mergeCell ref="Q491:S491"/>
    <mergeCell ref="T489:X489"/>
    <mergeCell ref="Y489:Z489"/>
    <mergeCell ref="F490:G490"/>
    <mergeCell ref="H490:I490"/>
    <mergeCell ref="J490:L490"/>
    <mergeCell ref="M490:N490"/>
    <mergeCell ref="O490:P490"/>
    <mergeCell ref="Q490:S490"/>
    <mergeCell ref="T490:X490"/>
    <mergeCell ref="Y490:Z490"/>
    <mergeCell ref="F489:G489"/>
    <mergeCell ref="H489:I489"/>
    <mergeCell ref="J489:L489"/>
    <mergeCell ref="M489:N489"/>
    <mergeCell ref="O489:P489"/>
    <mergeCell ref="Q489:S489"/>
    <mergeCell ref="T487:X487"/>
    <mergeCell ref="Y487:Z487"/>
    <mergeCell ref="F488:G488"/>
    <mergeCell ref="H488:I488"/>
    <mergeCell ref="J488:L488"/>
    <mergeCell ref="M488:N488"/>
    <mergeCell ref="O488:P488"/>
    <mergeCell ref="Q488:S488"/>
    <mergeCell ref="T488:X488"/>
    <mergeCell ref="Y488:Z488"/>
    <mergeCell ref="F487:G487"/>
    <mergeCell ref="H487:I487"/>
    <mergeCell ref="J487:L487"/>
    <mergeCell ref="M487:N487"/>
    <mergeCell ref="O487:P487"/>
    <mergeCell ref="Q487:S487"/>
    <mergeCell ref="T485:X485"/>
    <mergeCell ref="Y485:Z485"/>
    <mergeCell ref="F486:G486"/>
    <mergeCell ref="H486:I486"/>
    <mergeCell ref="J486:L486"/>
    <mergeCell ref="M486:N486"/>
    <mergeCell ref="O486:P486"/>
    <mergeCell ref="Q486:S486"/>
    <mergeCell ref="T486:X486"/>
    <mergeCell ref="Y486:Z486"/>
    <mergeCell ref="F485:G485"/>
    <mergeCell ref="H485:I485"/>
    <mergeCell ref="J485:L485"/>
    <mergeCell ref="M485:N485"/>
    <mergeCell ref="O485:P485"/>
    <mergeCell ref="Q485:S485"/>
    <mergeCell ref="T483:X483"/>
    <mergeCell ref="Y483:Z483"/>
    <mergeCell ref="F484:G484"/>
    <mergeCell ref="H484:I484"/>
    <mergeCell ref="J484:L484"/>
    <mergeCell ref="M484:N484"/>
    <mergeCell ref="O484:P484"/>
    <mergeCell ref="Q484:S484"/>
    <mergeCell ref="T484:X484"/>
    <mergeCell ref="Y484:Z484"/>
    <mergeCell ref="F483:G483"/>
    <mergeCell ref="H483:I483"/>
    <mergeCell ref="J483:L483"/>
    <mergeCell ref="M483:N483"/>
    <mergeCell ref="O483:P483"/>
    <mergeCell ref="Q483:S483"/>
    <mergeCell ref="T481:X481"/>
    <mergeCell ref="Y481:Z481"/>
    <mergeCell ref="F482:G482"/>
    <mergeCell ref="H482:I482"/>
    <mergeCell ref="J482:L482"/>
    <mergeCell ref="M482:N482"/>
    <mergeCell ref="O482:P482"/>
    <mergeCell ref="Q482:S482"/>
    <mergeCell ref="T482:X482"/>
    <mergeCell ref="Y482:Z482"/>
    <mergeCell ref="F481:G481"/>
    <mergeCell ref="H481:I481"/>
    <mergeCell ref="J481:L481"/>
    <mergeCell ref="M481:N481"/>
    <mergeCell ref="O481:P481"/>
    <mergeCell ref="Q481:S481"/>
    <mergeCell ref="T479:X479"/>
    <mergeCell ref="Y479:Z479"/>
    <mergeCell ref="F480:G480"/>
    <mergeCell ref="H480:I480"/>
    <mergeCell ref="J480:L480"/>
    <mergeCell ref="M480:N480"/>
    <mergeCell ref="O480:P480"/>
    <mergeCell ref="Q480:S480"/>
    <mergeCell ref="T480:X480"/>
    <mergeCell ref="Y480:Z480"/>
    <mergeCell ref="F479:G479"/>
    <mergeCell ref="H479:I479"/>
    <mergeCell ref="J479:L479"/>
    <mergeCell ref="M479:N479"/>
    <mergeCell ref="O479:P479"/>
    <mergeCell ref="Q479:S479"/>
    <mergeCell ref="T477:X477"/>
    <mergeCell ref="Y477:Z477"/>
    <mergeCell ref="F478:G478"/>
    <mergeCell ref="H478:I478"/>
    <mergeCell ref="J478:L478"/>
    <mergeCell ref="M478:N478"/>
    <mergeCell ref="O478:P478"/>
    <mergeCell ref="Q478:S478"/>
    <mergeCell ref="T478:X478"/>
    <mergeCell ref="Y478:Z478"/>
    <mergeCell ref="F477:G477"/>
    <mergeCell ref="H477:I477"/>
    <mergeCell ref="J477:L477"/>
    <mergeCell ref="M477:N477"/>
    <mergeCell ref="O477:P477"/>
    <mergeCell ref="Q477:S477"/>
    <mergeCell ref="T475:X475"/>
    <mergeCell ref="Y475:Z475"/>
    <mergeCell ref="F476:G476"/>
    <mergeCell ref="H476:I476"/>
    <mergeCell ref="J476:L476"/>
    <mergeCell ref="M476:N476"/>
    <mergeCell ref="O476:P476"/>
    <mergeCell ref="Q476:S476"/>
    <mergeCell ref="T476:X476"/>
    <mergeCell ref="Y476:Z476"/>
    <mergeCell ref="F475:G475"/>
    <mergeCell ref="H475:I475"/>
    <mergeCell ref="J475:L475"/>
    <mergeCell ref="M475:N475"/>
    <mergeCell ref="O475:P475"/>
    <mergeCell ref="Q475:S475"/>
    <mergeCell ref="T473:X473"/>
    <mergeCell ref="Y473:Z473"/>
    <mergeCell ref="F474:G474"/>
    <mergeCell ref="H474:I474"/>
    <mergeCell ref="J474:L474"/>
    <mergeCell ref="M474:N474"/>
    <mergeCell ref="O474:P474"/>
    <mergeCell ref="Q474:S474"/>
    <mergeCell ref="T474:X474"/>
    <mergeCell ref="Y474:Z474"/>
    <mergeCell ref="F473:G473"/>
    <mergeCell ref="H473:I473"/>
    <mergeCell ref="J473:L473"/>
    <mergeCell ref="M473:N473"/>
    <mergeCell ref="O473:P473"/>
    <mergeCell ref="Q473:S473"/>
    <mergeCell ref="T471:X471"/>
    <mergeCell ref="Y471:Z471"/>
    <mergeCell ref="F472:G472"/>
    <mergeCell ref="H472:I472"/>
    <mergeCell ref="J472:L472"/>
    <mergeCell ref="M472:N472"/>
    <mergeCell ref="O472:P472"/>
    <mergeCell ref="Q472:S472"/>
    <mergeCell ref="T472:X472"/>
    <mergeCell ref="Y472:Z472"/>
    <mergeCell ref="F471:G471"/>
    <mergeCell ref="H471:I471"/>
    <mergeCell ref="J471:L471"/>
    <mergeCell ref="M471:N471"/>
    <mergeCell ref="O471:P471"/>
    <mergeCell ref="Q471:S471"/>
    <mergeCell ref="T469:X469"/>
    <mergeCell ref="Y469:Z469"/>
    <mergeCell ref="F470:G470"/>
    <mergeCell ref="H470:I470"/>
    <mergeCell ref="J470:L470"/>
    <mergeCell ref="M470:N470"/>
    <mergeCell ref="O470:P470"/>
    <mergeCell ref="Q470:S470"/>
    <mergeCell ref="T470:X470"/>
    <mergeCell ref="Y470:Z470"/>
    <mergeCell ref="F469:G469"/>
    <mergeCell ref="H469:I469"/>
    <mergeCell ref="J469:L469"/>
    <mergeCell ref="M469:N469"/>
    <mergeCell ref="O469:P469"/>
    <mergeCell ref="Q469:S469"/>
    <mergeCell ref="T467:X467"/>
    <mergeCell ref="Y467:Z467"/>
    <mergeCell ref="F468:G468"/>
    <mergeCell ref="H468:I468"/>
    <mergeCell ref="J468:L468"/>
    <mergeCell ref="M468:N468"/>
    <mergeCell ref="O468:P468"/>
    <mergeCell ref="Q468:S468"/>
    <mergeCell ref="T468:X468"/>
    <mergeCell ref="Y468:Z468"/>
    <mergeCell ref="F467:G467"/>
    <mergeCell ref="H467:I467"/>
    <mergeCell ref="J467:L467"/>
    <mergeCell ref="M467:N467"/>
    <mergeCell ref="O467:P467"/>
    <mergeCell ref="Q467:S467"/>
    <mergeCell ref="T465:X465"/>
    <mergeCell ref="Y465:Z465"/>
    <mergeCell ref="F466:G466"/>
    <mergeCell ref="H466:I466"/>
    <mergeCell ref="J466:L466"/>
    <mergeCell ref="M466:N466"/>
    <mergeCell ref="O466:P466"/>
    <mergeCell ref="Q466:S466"/>
    <mergeCell ref="T466:X466"/>
    <mergeCell ref="Y466:Z466"/>
    <mergeCell ref="F465:G465"/>
    <mergeCell ref="H465:I465"/>
    <mergeCell ref="J465:L465"/>
    <mergeCell ref="M465:N465"/>
    <mergeCell ref="O465:P465"/>
    <mergeCell ref="Q465:S465"/>
    <mergeCell ref="T463:X463"/>
    <mergeCell ref="Y463:Z463"/>
    <mergeCell ref="F464:G464"/>
    <mergeCell ref="H464:I464"/>
    <mergeCell ref="J464:L464"/>
    <mergeCell ref="M464:N464"/>
    <mergeCell ref="O464:P464"/>
    <mergeCell ref="Q464:S464"/>
    <mergeCell ref="T464:X464"/>
    <mergeCell ref="Y464:Z464"/>
    <mergeCell ref="F463:G463"/>
    <mergeCell ref="H463:I463"/>
    <mergeCell ref="J463:L463"/>
    <mergeCell ref="M463:N463"/>
    <mergeCell ref="O463:P463"/>
    <mergeCell ref="Q463:S463"/>
    <mergeCell ref="T461:X461"/>
    <mergeCell ref="Y461:Z461"/>
    <mergeCell ref="F462:G462"/>
    <mergeCell ref="H462:I462"/>
    <mergeCell ref="J462:L462"/>
    <mergeCell ref="M462:N462"/>
    <mergeCell ref="O462:P462"/>
    <mergeCell ref="Q462:S462"/>
    <mergeCell ref="T462:X462"/>
    <mergeCell ref="Y462:Z462"/>
    <mergeCell ref="F461:G461"/>
    <mergeCell ref="H461:I461"/>
    <mergeCell ref="J461:L461"/>
    <mergeCell ref="M461:N461"/>
    <mergeCell ref="O461:P461"/>
    <mergeCell ref="Q461:S461"/>
    <mergeCell ref="T459:X459"/>
    <mergeCell ref="Y459:Z459"/>
    <mergeCell ref="F460:G460"/>
    <mergeCell ref="H460:I460"/>
    <mergeCell ref="J460:L460"/>
    <mergeCell ref="M460:N460"/>
    <mergeCell ref="O460:P460"/>
    <mergeCell ref="Q460:S460"/>
    <mergeCell ref="T460:X460"/>
    <mergeCell ref="Y460:Z460"/>
    <mergeCell ref="F459:G459"/>
    <mergeCell ref="H459:I459"/>
    <mergeCell ref="J459:L459"/>
    <mergeCell ref="M459:N459"/>
    <mergeCell ref="O459:P459"/>
    <mergeCell ref="Q459:S459"/>
    <mergeCell ref="T457:X457"/>
    <mergeCell ref="Y457:Z457"/>
    <mergeCell ref="F458:G458"/>
    <mergeCell ref="H458:I458"/>
    <mergeCell ref="J458:L458"/>
    <mergeCell ref="M458:N458"/>
    <mergeCell ref="O458:P458"/>
    <mergeCell ref="Q458:S458"/>
    <mergeCell ref="T458:X458"/>
    <mergeCell ref="Y458:Z458"/>
    <mergeCell ref="F457:G457"/>
    <mergeCell ref="H457:I457"/>
    <mergeCell ref="J457:L457"/>
    <mergeCell ref="M457:N457"/>
    <mergeCell ref="O457:P457"/>
    <mergeCell ref="Q457:S457"/>
    <mergeCell ref="T455:X455"/>
    <mergeCell ref="Y455:Z455"/>
    <mergeCell ref="F456:G456"/>
    <mergeCell ref="H456:I456"/>
    <mergeCell ref="J456:L456"/>
    <mergeCell ref="M456:N456"/>
    <mergeCell ref="O456:P456"/>
    <mergeCell ref="Q456:S456"/>
    <mergeCell ref="T456:X456"/>
    <mergeCell ref="Y456:Z456"/>
    <mergeCell ref="F455:G455"/>
    <mergeCell ref="H455:I455"/>
    <mergeCell ref="J455:L455"/>
    <mergeCell ref="M455:N455"/>
    <mergeCell ref="O455:P455"/>
    <mergeCell ref="Q455:S455"/>
    <mergeCell ref="T453:X453"/>
    <mergeCell ref="Y453:Z453"/>
    <mergeCell ref="F454:G454"/>
    <mergeCell ref="H454:I454"/>
    <mergeCell ref="J454:L454"/>
    <mergeCell ref="M454:N454"/>
    <mergeCell ref="O454:P454"/>
    <mergeCell ref="Q454:S454"/>
    <mergeCell ref="T454:X454"/>
    <mergeCell ref="Y454:Z454"/>
    <mergeCell ref="F453:G453"/>
    <mergeCell ref="H453:I453"/>
    <mergeCell ref="J453:L453"/>
    <mergeCell ref="M453:N453"/>
    <mergeCell ref="O453:P453"/>
    <mergeCell ref="Q453:S453"/>
    <mergeCell ref="T451:X451"/>
    <mergeCell ref="Y451:Z451"/>
    <mergeCell ref="F452:G452"/>
    <mergeCell ref="H452:I452"/>
    <mergeCell ref="J452:L452"/>
    <mergeCell ref="M452:N452"/>
    <mergeCell ref="O452:P452"/>
    <mergeCell ref="Q452:S452"/>
    <mergeCell ref="T452:X452"/>
    <mergeCell ref="Y452:Z452"/>
    <mergeCell ref="F451:G451"/>
    <mergeCell ref="H451:I451"/>
    <mergeCell ref="J451:L451"/>
    <mergeCell ref="M451:N451"/>
    <mergeCell ref="O451:P451"/>
    <mergeCell ref="Q451:S451"/>
    <mergeCell ref="T449:X449"/>
    <mergeCell ref="Y449:Z449"/>
    <mergeCell ref="F450:G450"/>
    <mergeCell ref="H450:I450"/>
    <mergeCell ref="J450:L450"/>
    <mergeCell ref="M450:N450"/>
    <mergeCell ref="O450:P450"/>
    <mergeCell ref="Q450:S450"/>
    <mergeCell ref="T450:X450"/>
    <mergeCell ref="Y450:Z450"/>
    <mergeCell ref="F449:G449"/>
    <mergeCell ref="H449:I449"/>
    <mergeCell ref="J449:L449"/>
    <mergeCell ref="M449:N449"/>
    <mergeCell ref="O449:P449"/>
    <mergeCell ref="Q449:S449"/>
    <mergeCell ref="T447:X447"/>
    <mergeCell ref="Y447:Z447"/>
    <mergeCell ref="F448:G448"/>
    <mergeCell ref="H448:I448"/>
    <mergeCell ref="J448:L448"/>
    <mergeCell ref="M448:N448"/>
    <mergeCell ref="O448:P448"/>
    <mergeCell ref="Q448:S448"/>
    <mergeCell ref="T448:X448"/>
    <mergeCell ref="Y448:Z448"/>
    <mergeCell ref="F447:G447"/>
    <mergeCell ref="H447:I447"/>
    <mergeCell ref="J447:L447"/>
    <mergeCell ref="M447:N447"/>
    <mergeCell ref="O447:P447"/>
    <mergeCell ref="Q447:S447"/>
    <mergeCell ref="T445:X445"/>
    <mergeCell ref="Y445:Z445"/>
    <mergeCell ref="F446:G446"/>
    <mergeCell ref="H446:I446"/>
    <mergeCell ref="J446:L446"/>
    <mergeCell ref="M446:N446"/>
    <mergeCell ref="O446:P446"/>
    <mergeCell ref="Q446:S446"/>
    <mergeCell ref="T446:X446"/>
    <mergeCell ref="Y446:Z446"/>
    <mergeCell ref="F445:G445"/>
    <mergeCell ref="H445:I445"/>
    <mergeCell ref="J445:L445"/>
    <mergeCell ref="M445:N445"/>
    <mergeCell ref="O445:P445"/>
    <mergeCell ref="Q445:S445"/>
    <mergeCell ref="T443:X443"/>
    <mergeCell ref="Y443:Z443"/>
    <mergeCell ref="F444:G444"/>
    <mergeCell ref="H444:I444"/>
    <mergeCell ref="J444:L444"/>
    <mergeCell ref="M444:N444"/>
    <mergeCell ref="O444:P444"/>
    <mergeCell ref="Q444:S444"/>
    <mergeCell ref="T444:X444"/>
    <mergeCell ref="Y444:Z444"/>
    <mergeCell ref="F443:G443"/>
    <mergeCell ref="H443:I443"/>
    <mergeCell ref="J443:L443"/>
    <mergeCell ref="M443:N443"/>
    <mergeCell ref="O443:P443"/>
    <mergeCell ref="Q443:S443"/>
    <mergeCell ref="T441:X441"/>
    <mergeCell ref="Y441:Z441"/>
    <mergeCell ref="F442:G442"/>
    <mergeCell ref="H442:I442"/>
    <mergeCell ref="J442:L442"/>
    <mergeCell ref="M442:N442"/>
    <mergeCell ref="O442:P442"/>
    <mergeCell ref="Q442:S442"/>
    <mergeCell ref="T442:X442"/>
    <mergeCell ref="Y442:Z442"/>
    <mergeCell ref="F441:G441"/>
    <mergeCell ref="H441:I441"/>
    <mergeCell ref="J441:L441"/>
    <mergeCell ref="M441:N441"/>
    <mergeCell ref="O441:P441"/>
    <mergeCell ref="Q441:S441"/>
    <mergeCell ref="T439:X439"/>
    <mergeCell ref="Y439:Z439"/>
    <mergeCell ref="F440:G440"/>
    <mergeCell ref="H440:I440"/>
    <mergeCell ref="J440:L440"/>
    <mergeCell ref="M440:N440"/>
    <mergeCell ref="O440:P440"/>
    <mergeCell ref="Q440:S440"/>
    <mergeCell ref="T440:X440"/>
    <mergeCell ref="Y440:Z440"/>
    <mergeCell ref="F439:G439"/>
    <mergeCell ref="H439:I439"/>
    <mergeCell ref="J439:L439"/>
    <mergeCell ref="M439:N439"/>
    <mergeCell ref="O439:P439"/>
    <mergeCell ref="Q439:S439"/>
    <mergeCell ref="T437:X437"/>
    <mergeCell ref="Y437:Z437"/>
    <mergeCell ref="F438:G438"/>
    <mergeCell ref="H438:I438"/>
    <mergeCell ref="J438:L438"/>
    <mergeCell ref="M438:N438"/>
    <mergeCell ref="O438:P438"/>
    <mergeCell ref="Q438:S438"/>
    <mergeCell ref="T438:X438"/>
    <mergeCell ref="Y438:Z438"/>
    <mergeCell ref="F437:G437"/>
    <mergeCell ref="H437:I437"/>
    <mergeCell ref="J437:L437"/>
    <mergeCell ref="M437:N437"/>
    <mergeCell ref="O437:P437"/>
    <mergeCell ref="Q437:S437"/>
    <mergeCell ref="T435:X435"/>
    <mergeCell ref="Y435:Z435"/>
    <mergeCell ref="F436:G436"/>
    <mergeCell ref="H436:I436"/>
    <mergeCell ref="J436:L436"/>
    <mergeCell ref="M436:N436"/>
    <mergeCell ref="O436:P436"/>
    <mergeCell ref="Q436:S436"/>
    <mergeCell ref="T436:X436"/>
    <mergeCell ref="Y436:Z436"/>
    <mergeCell ref="F435:G435"/>
    <mergeCell ref="H435:I435"/>
    <mergeCell ref="J435:L435"/>
    <mergeCell ref="M435:N435"/>
    <mergeCell ref="O435:P435"/>
    <mergeCell ref="Q435:S435"/>
    <mergeCell ref="T433:X433"/>
    <mergeCell ref="Y433:Z433"/>
    <mergeCell ref="F434:G434"/>
    <mergeCell ref="H434:I434"/>
    <mergeCell ref="J434:L434"/>
    <mergeCell ref="M434:N434"/>
    <mergeCell ref="O434:P434"/>
    <mergeCell ref="Q434:S434"/>
    <mergeCell ref="T434:X434"/>
    <mergeCell ref="Y434:Z434"/>
    <mergeCell ref="F433:G433"/>
    <mergeCell ref="H433:I433"/>
    <mergeCell ref="J433:L433"/>
    <mergeCell ref="M433:N433"/>
    <mergeCell ref="O433:P433"/>
    <mergeCell ref="Q433:S433"/>
    <mergeCell ref="T431:X431"/>
    <mergeCell ref="Y431:Z431"/>
    <mergeCell ref="F432:G432"/>
    <mergeCell ref="H432:I432"/>
    <mergeCell ref="J432:L432"/>
    <mergeCell ref="M432:N432"/>
    <mergeCell ref="O432:P432"/>
    <mergeCell ref="Q432:S432"/>
    <mergeCell ref="T432:X432"/>
    <mergeCell ref="Y432:Z432"/>
    <mergeCell ref="F431:G431"/>
    <mergeCell ref="H431:I431"/>
    <mergeCell ref="J431:L431"/>
    <mergeCell ref="M431:N431"/>
    <mergeCell ref="O431:P431"/>
    <mergeCell ref="Q431:S431"/>
    <mergeCell ref="T429:X429"/>
    <mergeCell ref="Y429:Z429"/>
    <mergeCell ref="F430:G430"/>
    <mergeCell ref="H430:I430"/>
    <mergeCell ref="J430:L430"/>
    <mergeCell ref="M430:N430"/>
    <mergeCell ref="O430:P430"/>
    <mergeCell ref="Q430:S430"/>
    <mergeCell ref="T430:X430"/>
    <mergeCell ref="Y430:Z430"/>
    <mergeCell ref="F429:G429"/>
    <mergeCell ref="H429:I429"/>
    <mergeCell ref="J429:L429"/>
    <mergeCell ref="M429:N429"/>
    <mergeCell ref="O429:P429"/>
    <mergeCell ref="Q429:S429"/>
    <mergeCell ref="T427:X427"/>
    <mergeCell ref="Y427:Z427"/>
    <mergeCell ref="F428:G428"/>
    <mergeCell ref="H428:I428"/>
    <mergeCell ref="J428:L428"/>
    <mergeCell ref="M428:N428"/>
    <mergeCell ref="O428:P428"/>
    <mergeCell ref="Q428:S428"/>
    <mergeCell ref="T428:X428"/>
    <mergeCell ref="Y428:Z428"/>
    <mergeCell ref="F427:G427"/>
    <mergeCell ref="H427:I427"/>
    <mergeCell ref="J427:L427"/>
    <mergeCell ref="M427:N427"/>
    <mergeCell ref="O427:P427"/>
    <mergeCell ref="Q427:S427"/>
    <mergeCell ref="T425:X425"/>
    <mergeCell ref="Y425:Z425"/>
    <mergeCell ref="F426:G426"/>
    <mergeCell ref="H426:I426"/>
    <mergeCell ref="J426:L426"/>
    <mergeCell ref="M426:N426"/>
    <mergeCell ref="O426:P426"/>
    <mergeCell ref="Q426:S426"/>
    <mergeCell ref="T426:X426"/>
    <mergeCell ref="Y426:Z426"/>
    <mergeCell ref="F425:G425"/>
    <mergeCell ref="H425:I425"/>
    <mergeCell ref="J425:L425"/>
    <mergeCell ref="M425:N425"/>
    <mergeCell ref="O425:P425"/>
    <mergeCell ref="Q425:S425"/>
    <mergeCell ref="T423:X423"/>
    <mergeCell ref="Y423:Z423"/>
    <mergeCell ref="F424:G424"/>
    <mergeCell ref="H424:I424"/>
    <mergeCell ref="J424:L424"/>
    <mergeCell ref="M424:N424"/>
    <mergeCell ref="O424:P424"/>
    <mergeCell ref="Q424:S424"/>
    <mergeCell ref="T424:X424"/>
    <mergeCell ref="Y424:Z424"/>
    <mergeCell ref="F423:G423"/>
    <mergeCell ref="H423:I423"/>
    <mergeCell ref="J423:L423"/>
    <mergeCell ref="M423:N423"/>
    <mergeCell ref="O423:P423"/>
    <mergeCell ref="Q423:S423"/>
    <mergeCell ref="T421:X421"/>
    <mergeCell ref="Y421:Z421"/>
    <mergeCell ref="F422:G422"/>
    <mergeCell ref="H422:I422"/>
    <mergeCell ref="J422:L422"/>
    <mergeCell ref="M422:N422"/>
    <mergeCell ref="O422:P422"/>
    <mergeCell ref="Q422:S422"/>
    <mergeCell ref="T422:X422"/>
    <mergeCell ref="Y422:Z422"/>
    <mergeCell ref="F421:G421"/>
    <mergeCell ref="H421:I421"/>
    <mergeCell ref="J421:L421"/>
    <mergeCell ref="M421:N421"/>
    <mergeCell ref="O421:P421"/>
    <mergeCell ref="Q421:S421"/>
    <mergeCell ref="T419:X419"/>
    <mergeCell ref="Y419:Z419"/>
    <mergeCell ref="F420:G420"/>
    <mergeCell ref="H420:I420"/>
    <mergeCell ref="J420:L420"/>
    <mergeCell ref="M420:N420"/>
    <mergeCell ref="O420:P420"/>
    <mergeCell ref="Q420:S420"/>
    <mergeCell ref="T420:X420"/>
    <mergeCell ref="Y420:Z420"/>
    <mergeCell ref="F419:G419"/>
    <mergeCell ref="H419:I419"/>
    <mergeCell ref="J419:L419"/>
    <mergeCell ref="M419:N419"/>
    <mergeCell ref="O419:P419"/>
    <mergeCell ref="Q419:S419"/>
    <mergeCell ref="T417:X417"/>
    <mergeCell ref="Y417:Z417"/>
    <mergeCell ref="F418:G418"/>
    <mergeCell ref="H418:I418"/>
    <mergeCell ref="J418:L418"/>
    <mergeCell ref="M418:N418"/>
    <mergeCell ref="O418:P418"/>
    <mergeCell ref="Q418:S418"/>
    <mergeCell ref="T418:X418"/>
    <mergeCell ref="Y418:Z418"/>
    <mergeCell ref="F417:G417"/>
    <mergeCell ref="H417:I417"/>
    <mergeCell ref="J417:L417"/>
    <mergeCell ref="M417:N417"/>
    <mergeCell ref="O417:P417"/>
    <mergeCell ref="Q417:S417"/>
    <mergeCell ref="T415:X415"/>
    <mergeCell ref="Y415:Z415"/>
    <mergeCell ref="F416:G416"/>
    <mergeCell ref="H416:I416"/>
    <mergeCell ref="J416:L416"/>
    <mergeCell ref="M416:N416"/>
    <mergeCell ref="O416:P416"/>
    <mergeCell ref="Q416:S416"/>
    <mergeCell ref="T416:X416"/>
    <mergeCell ref="Y416:Z416"/>
    <mergeCell ref="F415:G415"/>
    <mergeCell ref="H415:I415"/>
    <mergeCell ref="J415:L415"/>
    <mergeCell ref="M415:N415"/>
    <mergeCell ref="O415:P415"/>
    <mergeCell ref="Q415:S415"/>
    <mergeCell ref="T413:X413"/>
    <mergeCell ref="Y413:Z413"/>
    <mergeCell ref="F414:G414"/>
    <mergeCell ref="H414:I414"/>
    <mergeCell ref="J414:L414"/>
    <mergeCell ref="M414:N414"/>
    <mergeCell ref="O414:P414"/>
    <mergeCell ref="Q414:S414"/>
    <mergeCell ref="T414:X414"/>
    <mergeCell ref="Y414:Z414"/>
    <mergeCell ref="F413:G413"/>
    <mergeCell ref="H413:I413"/>
    <mergeCell ref="J413:L413"/>
    <mergeCell ref="M413:N413"/>
    <mergeCell ref="O413:P413"/>
    <mergeCell ref="Q413:S413"/>
    <mergeCell ref="T411:X411"/>
    <mergeCell ref="Y411:Z411"/>
    <mergeCell ref="F412:G412"/>
    <mergeCell ref="H412:I412"/>
    <mergeCell ref="J412:L412"/>
    <mergeCell ref="M412:N412"/>
    <mergeCell ref="O412:P412"/>
    <mergeCell ref="Q412:S412"/>
    <mergeCell ref="T412:X412"/>
    <mergeCell ref="Y412:Z412"/>
    <mergeCell ref="F411:G411"/>
    <mergeCell ref="H411:I411"/>
    <mergeCell ref="J411:L411"/>
    <mergeCell ref="M411:N411"/>
    <mergeCell ref="O411:P411"/>
    <mergeCell ref="Q411:S411"/>
    <mergeCell ref="T409:X409"/>
    <mergeCell ref="Y409:Z409"/>
    <mergeCell ref="F410:G410"/>
    <mergeCell ref="H410:I410"/>
    <mergeCell ref="J410:L410"/>
    <mergeCell ref="M410:N410"/>
    <mergeCell ref="O410:P410"/>
    <mergeCell ref="Q410:S410"/>
    <mergeCell ref="T410:X410"/>
    <mergeCell ref="Y410:Z410"/>
    <mergeCell ref="F409:G409"/>
    <mergeCell ref="H409:I409"/>
    <mergeCell ref="J409:L409"/>
    <mergeCell ref="M409:N409"/>
    <mergeCell ref="O409:P409"/>
    <mergeCell ref="Q409:S409"/>
    <mergeCell ref="T407:X407"/>
    <mergeCell ref="Y407:Z407"/>
    <mergeCell ref="F408:G408"/>
    <mergeCell ref="H408:I408"/>
    <mergeCell ref="J408:L408"/>
    <mergeCell ref="M408:N408"/>
    <mergeCell ref="O408:P408"/>
    <mergeCell ref="Q408:S408"/>
    <mergeCell ref="T408:X408"/>
    <mergeCell ref="Y408:Z408"/>
    <mergeCell ref="F407:G407"/>
    <mergeCell ref="H407:I407"/>
    <mergeCell ref="J407:L407"/>
    <mergeCell ref="M407:N407"/>
    <mergeCell ref="O407:P407"/>
    <mergeCell ref="Q407:S407"/>
    <mergeCell ref="T405:X405"/>
    <mergeCell ref="Y405:Z405"/>
    <mergeCell ref="F406:G406"/>
    <mergeCell ref="H406:I406"/>
    <mergeCell ref="J406:L406"/>
    <mergeCell ref="M406:N406"/>
    <mergeCell ref="O406:P406"/>
    <mergeCell ref="Q406:S406"/>
    <mergeCell ref="T406:X406"/>
    <mergeCell ref="Y406:Z406"/>
    <mergeCell ref="F405:G405"/>
    <mergeCell ref="H405:I405"/>
    <mergeCell ref="J405:L405"/>
    <mergeCell ref="M405:N405"/>
    <mergeCell ref="O405:P405"/>
    <mergeCell ref="Q405:S405"/>
    <mergeCell ref="T403:X403"/>
    <mergeCell ref="Y403:Z403"/>
    <mergeCell ref="F404:G404"/>
    <mergeCell ref="H404:I404"/>
    <mergeCell ref="J404:L404"/>
    <mergeCell ref="M404:N404"/>
    <mergeCell ref="O404:P404"/>
    <mergeCell ref="Q404:S404"/>
    <mergeCell ref="T404:X404"/>
    <mergeCell ref="Y404:Z404"/>
    <mergeCell ref="F403:G403"/>
    <mergeCell ref="H403:I403"/>
    <mergeCell ref="J403:L403"/>
    <mergeCell ref="M403:N403"/>
    <mergeCell ref="O403:P403"/>
    <mergeCell ref="Q403:S403"/>
    <mergeCell ref="T401:X401"/>
    <mergeCell ref="Y401:Z401"/>
    <mergeCell ref="F402:G402"/>
    <mergeCell ref="H402:I402"/>
    <mergeCell ref="J402:L402"/>
    <mergeCell ref="M402:N402"/>
    <mergeCell ref="O402:P402"/>
    <mergeCell ref="Q402:S402"/>
    <mergeCell ref="T402:X402"/>
    <mergeCell ref="Y402:Z402"/>
    <mergeCell ref="F401:G401"/>
    <mergeCell ref="H401:I401"/>
    <mergeCell ref="J401:L401"/>
    <mergeCell ref="M401:N401"/>
    <mergeCell ref="O401:P401"/>
    <mergeCell ref="Q401:S401"/>
    <mergeCell ref="T399:X399"/>
    <mergeCell ref="Y399:Z399"/>
    <mergeCell ref="F400:G400"/>
    <mergeCell ref="H400:I400"/>
    <mergeCell ref="J400:L400"/>
    <mergeCell ref="M400:N400"/>
    <mergeCell ref="O400:P400"/>
    <mergeCell ref="Q400:S400"/>
    <mergeCell ref="T400:X400"/>
    <mergeCell ref="Y400:Z400"/>
    <mergeCell ref="F399:G399"/>
    <mergeCell ref="H399:I399"/>
    <mergeCell ref="J399:L399"/>
    <mergeCell ref="M399:N399"/>
    <mergeCell ref="O399:P399"/>
    <mergeCell ref="Q399:S399"/>
    <mergeCell ref="T397:X397"/>
    <mergeCell ref="Y397:Z397"/>
    <mergeCell ref="F398:G398"/>
    <mergeCell ref="H398:I398"/>
    <mergeCell ref="J398:L398"/>
    <mergeCell ref="M398:N398"/>
    <mergeCell ref="O398:P398"/>
    <mergeCell ref="Q398:S398"/>
    <mergeCell ref="T398:X398"/>
    <mergeCell ref="Y398:Z398"/>
    <mergeCell ref="F397:G397"/>
    <mergeCell ref="H397:I397"/>
    <mergeCell ref="J397:L397"/>
    <mergeCell ref="M397:N397"/>
    <mergeCell ref="O397:P397"/>
    <mergeCell ref="Q397:S397"/>
    <mergeCell ref="T395:X395"/>
    <mergeCell ref="Y395:Z395"/>
    <mergeCell ref="F396:G396"/>
    <mergeCell ref="H396:I396"/>
    <mergeCell ref="J396:L396"/>
    <mergeCell ref="M396:N396"/>
    <mergeCell ref="O396:P396"/>
    <mergeCell ref="Q396:S396"/>
    <mergeCell ref="T396:X396"/>
    <mergeCell ref="Y396:Z396"/>
    <mergeCell ref="F395:G395"/>
    <mergeCell ref="H395:I395"/>
    <mergeCell ref="J395:L395"/>
    <mergeCell ref="M395:N395"/>
    <mergeCell ref="O395:P395"/>
    <mergeCell ref="Q395:S395"/>
    <mergeCell ref="T393:X393"/>
    <mergeCell ref="Y393:Z393"/>
    <mergeCell ref="F394:G394"/>
    <mergeCell ref="H394:I394"/>
    <mergeCell ref="J394:L394"/>
    <mergeCell ref="M394:N394"/>
    <mergeCell ref="O394:P394"/>
    <mergeCell ref="Q394:S394"/>
    <mergeCell ref="T394:X394"/>
    <mergeCell ref="Y394:Z394"/>
    <mergeCell ref="F393:G393"/>
    <mergeCell ref="H393:I393"/>
    <mergeCell ref="J393:L393"/>
    <mergeCell ref="M393:N393"/>
    <mergeCell ref="O393:P393"/>
    <mergeCell ref="Q393:S393"/>
    <mergeCell ref="T391:X391"/>
    <mergeCell ref="Y391:Z391"/>
    <mergeCell ref="F392:G392"/>
    <mergeCell ref="H392:I392"/>
    <mergeCell ref="J392:L392"/>
    <mergeCell ref="M392:N392"/>
    <mergeCell ref="O392:P392"/>
    <mergeCell ref="Q392:S392"/>
    <mergeCell ref="T392:X392"/>
    <mergeCell ref="Y392:Z392"/>
    <mergeCell ref="F391:G391"/>
    <mergeCell ref="H391:I391"/>
    <mergeCell ref="J391:L391"/>
    <mergeCell ref="M391:N391"/>
    <mergeCell ref="O391:P391"/>
    <mergeCell ref="Q391:S391"/>
    <mergeCell ref="T389:X389"/>
    <mergeCell ref="Y389:Z389"/>
    <mergeCell ref="F390:G390"/>
    <mergeCell ref="H390:I390"/>
    <mergeCell ref="J390:L390"/>
    <mergeCell ref="M390:N390"/>
    <mergeCell ref="O390:P390"/>
    <mergeCell ref="Q390:S390"/>
    <mergeCell ref="T390:X390"/>
    <mergeCell ref="Y390:Z390"/>
    <mergeCell ref="F389:G389"/>
    <mergeCell ref="H389:I389"/>
    <mergeCell ref="J389:L389"/>
    <mergeCell ref="M389:N389"/>
    <mergeCell ref="O389:P389"/>
    <mergeCell ref="Q389:S389"/>
    <mergeCell ref="T387:X387"/>
    <mergeCell ref="Y387:Z387"/>
    <mergeCell ref="F388:G388"/>
    <mergeCell ref="H388:I388"/>
    <mergeCell ref="J388:L388"/>
    <mergeCell ref="M388:N388"/>
    <mergeCell ref="O388:P388"/>
    <mergeCell ref="Q388:S388"/>
    <mergeCell ref="T388:X388"/>
    <mergeCell ref="Y388:Z388"/>
    <mergeCell ref="F387:G387"/>
    <mergeCell ref="H387:I387"/>
    <mergeCell ref="J387:L387"/>
    <mergeCell ref="M387:N387"/>
    <mergeCell ref="O387:P387"/>
    <mergeCell ref="Q387:S387"/>
    <mergeCell ref="T385:X385"/>
    <mergeCell ref="Y385:Z385"/>
    <mergeCell ref="F386:G386"/>
    <mergeCell ref="H386:I386"/>
    <mergeCell ref="J386:L386"/>
    <mergeCell ref="M386:N386"/>
    <mergeCell ref="O386:P386"/>
    <mergeCell ref="Q386:S386"/>
    <mergeCell ref="T386:X386"/>
    <mergeCell ref="Y386:Z386"/>
    <mergeCell ref="F385:G385"/>
    <mergeCell ref="H385:I385"/>
    <mergeCell ref="J385:L385"/>
    <mergeCell ref="M385:N385"/>
    <mergeCell ref="O385:P385"/>
    <mergeCell ref="Q385:S385"/>
    <mergeCell ref="T383:X383"/>
    <mergeCell ref="Y383:Z383"/>
    <mergeCell ref="F384:G384"/>
    <mergeCell ref="H384:I384"/>
    <mergeCell ref="J384:L384"/>
    <mergeCell ref="M384:N384"/>
    <mergeCell ref="O384:P384"/>
    <mergeCell ref="Q384:S384"/>
    <mergeCell ref="T384:X384"/>
    <mergeCell ref="Y384:Z384"/>
    <mergeCell ref="F383:G383"/>
    <mergeCell ref="H383:I383"/>
    <mergeCell ref="J383:L383"/>
    <mergeCell ref="M383:N383"/>
    <mergeCell ref="O383:P383"/>
    <mergeCell ref="Q383:S383"/>
    <mergeCell ref="T381:X381"/>
    <mergeCell ref="Y381:Z381"/>
    <mergeCell ref="F382:G382"/>
    <mergeCell ref="H382:I382"/>
    <mergeCell ref="J382:L382"/>
    <mergeCell ref="M382:N382"/>
    <mergeCell ref="O382:P382"/>
    <mergeCell ref="Q382:S382"/>
    <mergeCell ref="T382:X382"/>
    <mergeCell ref="Y382:Z382"/>
    <mergeCell ref="F381:G381"/>
    <mergeCell ref="H381:I381"/>
    <mergeCell ref="J381:L381"/>
    <mergeCell ref="M381:N381"/>
    <mergeCell ref="O381:P381"/>
    <mergeCell ref="Q381:S381"/>
    <mergeCell ref="T379:X379"/>
    <mergeCell ref="Y379:Z379"/>
    <mergeCell ref="F380:G380"/>
    <mergeCell ref="H380:I380"/>
    <mergeCell ref="J380:L380"/>
    <mergeCell ref="M380:N380"/>
    <mergeCell ref="O380:P380"/>
    <mergeCell ref="Q380:S380"/>
    <mergeCell ref="T380:X380"/>
    <mergeCell ref="Y380:Z380"/>
    <mergeCell ref="F379:G379"/>
    <mergeCell ref="H379:I379"/>
    <mergeCell ref="J379:L379"/>
    <mergeCell ref="M379:N379"/>
    <mergeCell ref="O379:P379"/>
    <mergeCell ref="Q379:S379"/>
    <mergeCell ref="T377:X377"/>
    <mergeCell ref="Y377:Z377"/>
    <mergeCell ref="F378:G378"/>
    <mergeCell ref="H378:I378"/>
    <mergeCell ref="J378:L378"/>
    <mergeCell ref="M378:N378"/>
    <mergeCell ref="O378:P378"/>
    <mergeCell ref="Q378:S378"/>
    <mergeCell ref="T378:X378"/>
    <mergeCell ref="Y378:Z378"/>
    <mergeCell ref="F377:G377"/>
    <mergeCell ref="H377:I377"/>
    <mergeCell ref="J377:L377"/>
    <mergeCell ref="M377:N377"/>
    <mergeCell ref="O377:P377"/>
    <mergeCell ref="Q377:S377"/>
    <mergeCell ref="T375:X375"/>
    <mergeCell ref="Y375:Z375"/>
    <mergeCell ref="F376:G376"/>
    <mergeCell ref="H376:I376"/>
    <mergeCell ref="J376:L376"/>
    <mergeCell ref="M376:N376"/>
    <mergeCell ref="O376:P376"/>
    <mergeCell ref="Q376:S376"/>
    <mergeCell ref="T376:X376"/>
    <mergeCell ref="Y376:Z376"/>
    <mergeCell ref="F375:G375"/>
    <mergeCell ref="H375:I375"/>
    <mergeCell ref="J375:L375"/>
    <mergeCell ref="M375:N375"/>
    <mergeCell ref="O375:P375"/>
    <mergeCell ref="Q375:S375"/>
    <mergeCell ref="T373:X373"/>
    <mergeCell ref="Y373:Z373"/>
    <mergeCell ref="F374:G374"/>
    <mergeCell ref="H374:I374"/>
    <mergeCell ref="J374:L374"/>
    <mergeCell ref="M374:N374"/>
    <mergeCell ref="O374:P374"/>
    <mergeCell ref="Q374:S374"/>
    <mergeCell ref="T374:X374"/>
    <mergeCell ref="Y374:Z374"/>
    <mergeCell ref="F373:G373"/>
    <mergeCell ref="H373:I373"/>
    <mergeCell ref="J373:L373"/>
    <mergeCell ref="M373:N373"/>
    <mergeCell ref="O373:P373"/>
    <mergeCell ref="Q373:S373"/>
    <mergeCell ref="T371:X371"/>
    <mergeCell ref="Y371:Z371"/>
    <mergeCell ref="F372:G372"/>
    <mergeCell ref="H372:I372"/>
    <mergeCell ref="J372:L372"/>
    <mergeCell ref="M372:N372"/>
    <mergeCell ref="O372:P372"/>
    <mergeCell ref="Q372:S372"/>
    <mergeCell ref="T372:X372"/>
    <mergeCell ref="Y372:Z372"/>
    <mergeCell ref="F371:G371"/>
    <mergeCell ref="H371:I371"/>
    <mergeCell ref="J371:L371"/>
    <mergeCell ref="M371:N371"/>
    <mergeCell ref="O371:P371"/>
    <mergeCell ref="Q371:S371"/>
    <mergeCell ref="T369:X369"/>
    <mergeCell ref="Y369:Z369"/>
    <mergeCell ref="F370:G370"/>
    <mergeCell ref="H370:I370"/>
    <mergeCell ref="J370:L370"/>
    <mergeCell ref="M370:N370"/>
    <mergeCell ref="O370:P370"/>
    <mergeCell ref="Q370:S370"/>
    <mergeCell ref="T370:X370"/>
    <mergeCell ref="Y370:Z370"/>
    <mergeCell ref="F369:G369"/>
    <mergeCell ref="H369:I369"/>
    <mergeCell ref="J369:L369"/>
    <mergeCell ref="M369:N369"/>
    <mergeCell ref="O369:P369"/>
    <mergeCell ref="Q369:S369"/>
    <mergeCell ref="T367:X367"/>
    <mergeCell ref="Y367:Z367"/>
    <mergeCell ref="F368:G368"/>
    <mergeCell ref="H368:I368"/>
    <mergeCell ref="J368:L368"/>
    <mergeCell ref="M368:N368"/>
    <mergeCell ref="O368:P368"/>
    <mergeCell ref="Q368:S368"/>
    <mergeCell ref="T368:X368"/>
    <mergeCell ref="Y368:Z368"/>
    <mergeCell ref="F367:G367"/>
    <mergeCell ref="H367:I367"/>
    <mergeCell ref="J367:L367"/>
    <mergeCell ref="M367:N367"/>
    <mergeCell ref="O367:P367"/>
    <mergeCell ref="Q367:S367"/>
    <mergeCell ref="T365:X365"/>
    <mergeCell ref="Y365:Z365"/>
    <mergeCell ref="F366:G366"/>
    <mergeCell ref="H366:I366"/>
    <mergeCell ref="J366:L366"/>
    <mergeCell ref="M366:N366"/>
    <mergeCell ref="O366:P366"/>
    <mergeCell ref="Q366:S366"/>
    <mergeCell ref="T366:X366"/>
    <mergeCell ref="Y366:Z366"/>
    <mergeCell ref="F365:G365"/>
    <mergeCell ref="H365:I365"/>
    <mergeCell ref="J365:L365"/>
    <mergeCell ref="M365:N365"/>
    <mergeCell ref="O365:P365"/>
    <mergeCell ref="Q365:S365"/>
    <mergeCell ref="T363:X363"/>
    <mergeCell ref="Y363:Z363"/>
    <mergeCell ref="F364:G364"/>
    <mergeCell ref="H364:I364"/>
    <mergeCell ref="J364:L364"/>
    <mergeCell ref="M364:N364"/>
    <mergeCell ref="O364:P364"/>
    <mergeCell ref="Q364:S364"/>
    <mergeCell ref="T364:X364"/>
    <mergeCell ref="Y364:Z364"/>
    <mergeCell ref="F363:G363"/>
    <mergeCell ref="H363:I363"/>
    <mergeCell ref="J363:L363"/>
    <mergeCell ref="M363:N363"/>
    <mergeCell ref="O363:P363"/>
    <mergeCell ref="Q363:S363"/>
    <mergeCell ref="T361:X361"/>
    <mergeCell ref="Y361:Z361"/>
    <mergeCell ref="F362:G362"/>
    <mergeCell ref="H362:I362"/>
    <mergeCell ref="J362:L362"/>
    <mergeCell ref="M362:N362"/>
    <mergeCell ref="O362:P362"/>
    <mergeCell ref="Q362:S362"/>
    <mergeCell ref="T362:X362"/>
    <mergeCell ref="Y362:Z362"/>
    <mergeCell ref="F361:G361"/>
    <mergeCell ref="H361:I361"/>
    <mergeCell ref="J361:L361"/>
    <mergeCell ref="M361:N361"/>
    <mergeCell ref="O361:P361"/>
    <mergeCell ref="Q361:S361"/>
    <mergeCell ref="T359:X359"/>
    <mergeCell ref="Y359:Z359"/>
    <mergeCell ref="F360:G360"/>
    <mergeCell ref="H360:I360"/>
    <mergeCell ref="J360:L360"/>
    <mergeCell ref="M360:N360"/>
    <mergeCell ref="O360:P360"/>
    <mergeCell ref="Q360:S360"/>
    <mergeCell ref="T360:X360"/>
    <mergeCell ref="Y360:Z360"/>
    <mergeCell ref="F359:G359"/>
    <mergeCell ref="H359:I359"/>
    <mergeCell ref="J359:L359"/>
    <mergeCell ref="M359:N359"/>
    <mergeCell ref="O359:P359"/>
    <mergeCell ref="Q359:S359"/>
    <mergeCell ref="T357:X357"/>
    <mergeCell ref="Y357:Z357"/>
    <mergeCell ref="F358:G358"/>
    <mergeCell ref="H358:I358"/>
    <mergeCell ref="J358:L358"/>
    <mergeCell ref="M358:N358"/>
    <mergeCell ref="O358:P358"/>
    <mergeCell ref="Q358:S358"/>
    <mergeCell ref="T358:X358"/>
    <mergeCell ref="Y358:Z358"/>
    <mergeCell ref="F357:G357"/>
    <mergeCell ref="H357:I357"/>
    <mergeCell ref="J357:L357"/>
    <mergeCell ref="M357:N357"/>
    <mergeCell ref="O357:P357"/>
    <mergeCell ref="Q357:S357"/>
    <mergeCell ref="T355:X355"/>
    <mergeCell ref="Y355:Z355"/>
    <mergeCell ref="F356:G356"/>
    <mergeCell ref="H356:I356"/>
    <mergeCell ref="J356:L356"/>
    <mergeCell ref="M356:N356"/>
    <mergeCell ref="O356:P356"/>
    <mergeCell ref="Q356:S356"/>
    <mergeCell ref="T356:X356"/>
    <mergeCell ref="Y356:Z356"/>
    <mergeCell ref="F355:G355"/>
    <mergeCell ref="H355:I355"/>
    <mergeCell ref="J355:L355"/>
    <mergeCell ref="M355:N355"/>
    <mergeCell ref="O355:P355"/>
    <mergeCell ref="Q355:S355"/>
    <mergeCell ref="T353:X353"/>
    <mergeCell ref="Y353:Z353"/>
    <mergeCell ref="F354:G354"/>
    <mergeCell ref="H354:I354"/>
    <mergeCell ref="J354:L354"/>
    <mergeCell ref="M354:N354"/>
    <mergeCell ref="O354:P354"/>
    <mergeCell ref="Q354:S354"/>
    <mergeCell ref="T354:X354"/>
    <mergeCell ref="Y354:Z354"/>
    <mergeCell ref="F353:G353"/>
    <mergeCell ref="H353:I353"/>
    <mergeCell ref="J353:L353"/>
    <mergeCell ref="M353:N353"/>
    <mergeCell ref="O353:P353"/>
    <mergeCell ref="Q353:S353"/>
    <mergeCell ref="T351:X351"/>
    <mergeCell ref="Y351:Z351"/>
    <mergeCell ref="F352:G352"/>
    <mergeCell ref="H352:I352"/>
    <mergeCell ref="J352:L352"/>
    <mergeCell ref="M352:N352"/>
    <mergeCell ref="O352:P352"/>
    <mergeCell ref="Q352:S352"/>
    <mergeCell ref="T352:X352"/>
    <mergeCell ref="Y352:Z352"/>
    <mergeCell ref="F351:G351"/>
    <mergeCell ref="H351:I351"/>
    <mergeCell ref="J351:L351"/>
    <mergeCell ref="M351:N351"/>
    <mergeCell ref="O351:P351"/>
    <mergeCell ref="Q351:S351"/>
    <mergeCell ref="T349:X349"/>
    <mergeCell ref="Y349:Z349"/>
    <mergeCell ref="F350:G350"/>
    <mergeCell ref="H350:I350"/>
    <mergeCell ref="J350:L350"/>
    <mergeCell ref="M350:N350"/>
    <mergeCell ref="O350:P350"/>
    <mergeCell ref="Q350:S350"/>
    <mergeCell ref="T350:X350"/>
    <mergeCell ref="Y350:Z350"/>
    <mergeCell ref="F349:G349"/>
    <mergeCell ref="H349:I349"/>
    <mergeCell ref="J349:L349"/>
    <mergeCell ref="M349:N349"/>
    <mergeCell ref="O349:P349"/>
    <mergeCell ref="Q349:S349"/>
    <mergeCell ref="T347:X347"/>
    <mergeCell ref="Y347:Z347"/>
    <mergeCell ref="F348:G348"/>
    <mergeCell ref="H348:I348"/>
    <mergeCell ref="J348:L348"/>
    <mergeCell ref="M348:N348"/>
    <mergeCell ref="O348:P348"/>
    <mergeCell ref="Q348:S348"/>
    <mergeCell ref="T348:X348"/>
    <mergeCell ref="Y348:Z348"/>
    <mergeCell ref="F347:G347"/>
    <mergeCell ref="H347:I347"/>
    <mergeCell ref="J347:L347"/>
    <mergeCell ref="M347:N347"/>
    <mergeCell ref="O347:P347"/>
    <mergeCell ref="Q347:S347"/>
    <mergeCell ref="T345:X345"/>
    <mergeCell ref="Y345:Z345"/>
    <mergeCell ref="F346:G346"/>
    <mergeCell ref="H346:I346"/>
    <mergeCell ref="J346:L346"/>
    <mergeCell ref="M346:N346"/>
    <mergeCell ref="O346:P346"/>
    <mergeCell ref="Q346:S346"/>
    <mergeCell ref="T346:X346"/>
    <mergeCell ref="Y346:Z346"/>
    <mergeCell ref="F345:G345"/>
    <mergeCell ref="H345:I345"/>
    <mergeCell ref="J345:L345"/>
    <mergeCell ref="M345:N345"/>
    <mergeCell ref="O345:P345"/>
    <mergeCell ref="Q345:S345"/>
    <mergeCell ref="T343:X343"/>
    <mergeCell ref="Y343:Z343"/>
    <mergeCell ref="F344:G344"/>
    <mergeCell ref="H344:I344"/>
    <mergeCell ref="J344:L344"/>
    <mergeCell ref="M344:N344"/>
    <mergeCell ref="O344:P344"/>
    <mergeCell ref="Q344:S344"/>
    <mergeCell ref="T344:X344"/>
    <mergeCell ref="Y344:Z344"/>
    <mergeCell ref="F343:G343"/>
    <mergeCell ref="H343:I343"/>
    <mergeCell ref="J343:L343"/>
    <mergeCell ref="M343:N343"/>
    <mergeCell ref="O343:P343"/>
    <mergeCell ref="Q343:S343"/>
    <mergeCell ref="T341:X341"/>
    <mergeCell ref="Y341:Z341"/>
    <mergeCell ref="F342:G342"/>
    <mergeCell ref="H342:I342"/>
    <mergeCell ref="J342:L342"/>
    <mergeCell ref="M342:N342"/>
    <mergeCell ref="O342:P342"/>
    <mergeCell ref="Q342:S342"/>
    <mergeCell ref="T342:X342"/>
    <mergeCell ref="Y342:Z342"/>
    <mergeCell ref="F341:G341"/>
    <mergeCell ref="H341:I341"/>
    <mergeCell ref="J341:L341"/>
    <mergeCell ref="M341:N341"/>
    <mergeCell ref="O341:P341"/>
    <mergeCell ref="Q341:S341"/>
    <mergeCell ref="T339:X339"/>
    <mergeCell ref="Y339:Z339"/>
    <mergeCell ref="F340:G340"/>
    <mergeCell ref="H340:I340"/>
    <mergeCell ref="J340:L340"/>
    <mergeCell ref="M340:N340"/>
    <mergeCell ref="O340:P340"/>
    <mergeCell ref="Q340:S340"/>
    <mergeCell ref="T340:X340"/>
    <mergeCell ref="Y340:Z340"/>
    <mergeCell ref="F339:G339"/>
    <mergeCell ref="H339:I339"/>
    <mergeCell ref="J339:L339"/>
    <mergeCell ref="M339:N339"/>
    <mergeCell ref="O339:P339"/>
    <mergeCell ref="Q339:S339"/>
    <mergeCell ref="T337:X337"/>
    <mergeCell ref="Y337:Z337"/>
    <mergeCell ref="F338:G338"/>
    <mergeCell ref="H338:I338"/>
    <mergeCell ref="J338:L338"/>
    <mergeCell ref="M338:N338"/>
    <mergeCell ref="O338:P338"/>
    <mergeCell ref="Q338:S338"/>
    <mergeCell ref="T338:X338"/>
    <mergeCell ref="Y338:Z338"/>
    <mergeCell ref="F337:G337"/>
    <mergeCell ref="H337:I337"/>
    <mergeCell ref="J337:L337"/>
    <mergeCell ref="M337:N337"/>
    <mergeCell ref="O337:P337"/>
    <mergeCell ref="Q337:S337"/>
    <mergeCell ref="T335:X335"/>
    <mergeCell ref="Y335:Z335"/>
    <mergeCell ref="F336:G336"/>
    <mergeCell ref="H336:I336"/>
    <mergeCell ref="J336:L336"/>
    <mergeCell ref="M336:N336"/>
    <mergeCell ref="O336:P336"/>
    <mergeCell ref="Q336:S336"/>
    <mergeCell ref="T336:X336"/>
    <mergeCell ref="Y336:Z336"/>
    <mergeCell ref="F335:G335"/>
    <mergeCell ref="H335:I335"/>
    <mergeCell ref="J335:L335"/>
    <mergeCell ref="M335:N335"/>
    <mergeCell ref="O335:P335"/>
    <mergeCell ref="Q335:S335"/>
    <mergeCell ref="T333:X333"/>
    <mergeCell ref="Y333:Z333"/>
    <mergeCell ref="F334:G334"/>
    <mergeCell ref="H334:I334"/>
    <mergeCell ref="J334:L334"/>
    <mergeCell ref="M334:N334"/>
    <mergeCell ref="O334:P334"/>
    <mergeCell ref="Q334:S334"/>
    <mergeCell ref="T334:X334"/>
    <mergeCell ref="Y334:Z334"/>
    <mergeCell ref="F333:G333"/>
    <mergeCell ref="H333:I333"/>
    <mergeCell ref="J333:L333"/>
    <mergeCell ref="M333:N333"/>
    <mergeCell ref="O333:P333"/>
    <mergeCell ref="Q333:S333"/>
    <mergeCell ref="T331:X331"/>
    <mergeCell ref="Y331:Z331"/>
    <mergeCell ref="F332:G332"/>
    <mergeCell ref="H332:I332"/>
    <mergeCell ref="J332:L332"/>
    <mergeCell ref="M332:N332"/>
    <mergeCell ref="O332:P332"/>
    <mergeCell ref="Q332:S332"/>
    <mergeCell ref="T332:X332"/>
    <mergeCell ref="Y332:Z332"/>
    <mergeCell ref="F331:G331"/>
    <mergeCell ref="H331:I331"/>
    <mergeCell ref="J331:L331"/>
    <mergeCell ref="M331:N331"/>
    <mergeCell ref="O331:P331"/>
    <mergeCell ref="Q331:S331"/>
    <mergeCell ref="T329:X329"/>
    <mergeCell ref="Y329:Z329"/>
    <mergeCell ref="F330:G330"/>
    <mergeCell ref="H330:I330"/>
    <mergeCell ref="J330:L330"/>
    <mergeCell ref="M330:N330"/>
    <mergeCell ref="O330:P330"/>
    <mergeCell ref="Q330:S330"/>
    <mergeCell ref="T330:X330"/>
    <mergeCell ref="Y330:Z330"/>
    <mergeCell ref="F329:G329"/>
    <mergeCell ref="H329:I329"/>
    <mergeCell ref="J329:L329"/>
    <mergeCell ref="M329:N329"/>
    <mergeCell ref="O329:P329"/>
    <mergeCell ref="Q329:S329"/>
    <mergeCell ref="T327:X327"/>
    <mergeCell ref="Y327:Z327"/>
    <mergeCell ref="F328:G328"/>
    <mergeCell ref="H328:I328"/>
    <mergeCell ref="J328:L328"/>
    <mergeCell ref="M328:N328"/>
    <mergeCell ref="O328:P328"/>
    <mergeCell ref="Q328:S328"/>
    <mergeCell ref="T328:X328"/>
    <mergeCell ref="Y328:Z328"/>
    <mergeCell ref="F327:G327"/>
    <mergeCell ref="H327:I327"/>
    <mergeCell ref="J327:L327"/>
    <mergeCell ref="M327:N327"/>
    <mergeCell ref="O327:P327"/>
    <mergeCell ref="Q327:S327"/>
    <mergeCell ref="T325:X325"/>
    <mergeCell ref="Y325:Z325"/>
    <mergeCell ref="F326:G326"/>
    <mergeCell ref="H326:I326"/>
    <mergeCell ref="J326:L326"/>
    <mergeCell ref="M326:N326"/>
    <mergeCell ref="O326:P326"/>
    <mergeCell ref="Q326:S326"/>
    <mergeCell ref="T326:X326"/>
    <mergeCell ref="Y326:Z326"/>
    <mergeCell ref="F325:G325"/>
    <mergeCell ref="H325:I325"/>
    <mergeCell ref="J325:L325"/>
    <mergeCell ref="M325:N325"/>
    <mergeCell ref="O325:P325"/>
    <mergeCell ref="Q325:S325"/>
    <mergeCell ref="T323:X323"/>
    <mergeCell ref="Y323:Z323"/>
    <mergeCell ref="F324:G324"/>
    <mergeCell ref="H324:I324"/>
    <mergeCell ref="J324:L324"/>
    <mergeCell ref="M324:N324"/>
    <mergeCell ref="O324:P324"/>
    <mergeCell ref="Q324:S324"/>
    <mergeCell ref="T324:X324"/>
    <mergeCell ref="Y324:Z324"/>
    <mergeCell ref="F323:G323"/>
    <mergeCell ref="H323:I323"/>
    <mergeCell ref="J323:L323"/>
    <mergeCell ref="M323:N323"/>
    <mergeCell ref="O323:P323"/>
    <mergeCell ref="Q323:S323"/>
    <mergeCell ref="T321:X321"/>
    <mergeCell ref="Y321:Z321"/>
    <mergeCell ref="F322:G322"/>
    <mergeCell ref="H322:I322"/>
    <mergeCell ref="J322:L322"/>
    <mergeCell ref="M322:N322"/>
    <mergeCell ref="O322:P322"/>
    <mergeCell ref="Q322:S322"/>
    <mergeCell ref="T322:X322"/>
    <mergeCell ref="Y322:Z322"/>
    <mergeCell ref="F321:G321"/>
    <mergeCell ref="H321:I321"/>
    <mergeCell ref="J321:L321"/>
    <mergeCell ref="M321:N321"/>
    <mergeCell ref="O321:P321"/>
    <mergeCell ref="Q321:S321"/>
    <mergeCell ref="T319:X319"/>
    <mergeCell ref="Y319:Z319"/>
    <mergeCell ref="F320:G320"/>
    <mergeCell ref="H320:I320"/>
    <mergeCell ref="J320:L320"/>
    <mergeCell ref="M320:N320"/>
    <mergeCell ref="O320:P320"/>
    <mergeCell ref="Q320:S320"/>
    <mergeCell ref="T320:X320"/>
    <mergeCell ref="Y320:Z320"/>
    <mergeCell ref="F319:G319"/>
    <mergeCell ref="H319:I319"/>
    <mergeCell ref="J319:L319"/>
    <mergeCell ref="M319:N319"/>
    <mergeCell ref="O319:P319"/>
    <mergeCell ref="Q319:S319"/>
    <mergeCell ref="T317:X317"/>
    <mergeCell ref="Y317:Z317"/>
    <mergeCell ref="F318:G318"/>
    <mergeCell ref="H318:I318"/>
    <mergeCell ref="J318:L318"/>
    <mergeCell ref="M318:N318"/>
    <mergeCell ref="O318:P318"/>
    <mergeCell ref="Q318:S318"/>
    <mergeCell ref="T318:X318"/>
    <mergeCell ref="Y318:Z318"/>
    <mergeCell ref="F317:G317"/>
    <mergeCell ref="H317:I317"/>
    <mergeCell ref="J317:L317"/>
    <mergeCell ref="M317:N317"/>
    <mergeCell ref="O317:P317"/>
    <mergeCell ref="Q317:S317"/>
    <mergeCell ref="T315:X315"/>
    <mergeCell ref="Y315:Z315"/>
    <mergeCell ref="F316:G316"/>
    <mergeCell ref="H316:I316"/>
    <mergeCell ref="J316:L316"/>
    <mergeCell ref="M316:N316"/>
    <mergeCell ref="O316:P316"/>
    <mergeCell ref="Q316:S316"/>
    <mergeCell ref="T316:X316"/>
    <mergeCell ref="Y316:Z316"/>
    <mergeCell ref="F315:G315"/>
    <mergeCell ref="H315:I315"/>
    <mergeCell ref="J315:L315"/>
    <mergeCell ref="M315:N315"/>
    <mergeCell ref="O315:P315"/>
    <mergeCell ref="Q315:S315"/>
    <mergeCell ref="T313:X313"/>
    <mergeCell ref="Y313:Z313"/>
    <mergeCell ref="F314:G314"/>
    <mergeCell ref="H314:I314"/>
    <mergeCell ref="J314:L314"/>
    <mergeCell ref="M314:N314"/>
    <mergeCell ref="O314:P314"/>
    <mergeCell ref="Q314:S314"/>
    <mergeCell ref="T314:X314"/>
    <mergeCell ref="Y314:Z314"/>
    <mergeCell ref="F313:G313"/>
    <mergeCell ref="H313:I313"/>
    <mergeCell ref="J313:L313"/>
    <mergeCell ref="M313:N313"/>
    <mergeCell ref="O313:P313"/>
    <mergeCell ref="Q313:S313"/>
    <mergeCell ref="T311:X311"/>
    <mergeCell ref="Y311:Z311"/>
    <mergeCell ref="F312:G312"/>
    <mergeCell ref="H312:I312"/>
    <mergeCell ref="J312:L312"/>
    <mergeCell ref="M312:N312"/>
    <mergeCell ref="O312:P312"/>
    <mergeCell ref="Q312:S312"/>
    <mergeCell ref="T312:X312"/>
    <mergeCell ref="Y312:Z312"/>
    <mergeCell ref="F311:G311"/>
    <mergeCell ref="H311:I311"/>
    <mergeCell ref="J311:L311"/>
    <mergeCell ref="M311:N311"/>
    <mergeCell ref="O311:P311"/>
    <mergeCell ref="Q311:S311"/>
    <mergeCell ref="T309:X309"/>
    <mergeCell ref="Y309:Z309"/>
    <mergeCell ref="F310:G310"/>
    <mergeCell ref="H310:I310"/>
    <mergeCell ref="J310:L310"/>
    <mergeCell ref="M310:N310"/>
    <mergeCell ref="O310:P310"/>
    <mergeCell ref="Q310:S310"/>
    <mergeCell ref="T310:X310"/>
    <mergeCell ref="Y310:Z310"/>
    <mergeCell ref="F309:G309"/>
    <mergeCell ref="H309:I309"/>
    <mergeCell ref="J309:L309"/>
    <mergeCell ref="M309:N309"/>
    <mergeCell ref="O309:P309"/>
    <mergeCell ref="Q309:S309"/>
    <mergeCell ref="T307:X307"/>
    <mergeCell ref="Y307:Z307"/>
    <mergeCell ref="F308:G308"/>
    <mergeCell ref="H308:I308"/>
    <mergeCell ref="J308:L308"/>
    <mergeCell ref="M308:N308"/>
    <mergeCell ref="O308:P308"/>
    <mergeCell ref="Q308:S308"/>
    <mergeCell ref="T308:X308"/>
    <mergeCell ref="Y308:Z308"/>
    <mergeCell ref="F307:G307"/>
    <mergeCell ref="H307:I307"/>
    <mergeCell ref="J307:L307"/>
    <mergeCell ref="M307:N307"/>
    <mergeCell ref="O307:P307"/>
    <mergeCell ref="Q307:S307"/>
    <mergeCell ref="T305:X305"/>
    <mergeCell ref="Y305:Z305"/>
    <mergeCell ref="F306:G306"/>
    <mergeCell ref="H306:I306"/>
    <mergeCell ref="J306:L306"/>
    <mergeCell ref="M306:N306"/>
    <mergeCell ref="O306:P306"/>
    <mergeCell ref="Q306:S306"/>
    <mergeCell ref="T306:X306"/>
    <mergeCell ref="Y306:Z306"/>
    <mergeCell ref="F305:G305"/>
    <mergeCell ref="H305:I305"/>
    <mergeCell ref="J305:L305"/>
    <mergeCell ref="M305:N305"/>
    <mergeCell ref="O305:P305"/>
    <mergeCell ref="Q305:S305"/>
    <mergeCell ref="T303:X303"/>
    <mergeCell ref="Y303:Z303"/>
    <mergeCell ref="F304:G304"/>
    <mergeCell ref="H304:I304"/>
    <mergeCell ref="J304:L304"/>
    <mergeCell ref="M304:N304"/>
    <mergeCell ref="O304:P304"/>
    <mergeCell ref="Q304:S304"/>
    <mergeCell ref="T304:X304"/>
    <mergeCell ref="Y304:Z304"/>
    <mergeCell ref="F303:G303"/>
    <mergeCell ref="H303:I303"/>
    <mergeCell ref="J303:L303"/>
    <mergeCell ref="M303:N303"/>
    <mergeCell ref="O303:P303"/>
    <mergeCell ref="Q303:S303"/>
    <mergeCell ref="T301:X301"/>
    <mergeCell ref="Y301:Z301"/>
    <mergeCell ref="F302:G302"/>
    <mergeCell ref="H302:I302"/>
    <mergeCell ref="J302:L302"/>
    <mergeCell ref="M302:N302"/>
    <mergeCell ref="O302:P302"/>
    <mergeCell ref="Q302:S302"/>
    <mergeCell ref="T302:X302"/>
    <mergeCell ref="Y302:Z302"/>
    <mergeCell ref="F301:G301"/>
    <mergeCell ref="H301:I301"/>
    <mergeCell ref="J301:L301"/>
    <mergeCell ref="M301:N301"/>
    <mergeCell ref="O301:P301"/>
    <mergeCell ref="Q301:S301"/>
    <mergeCell ref="T299:X299"/>
    <mergeCell ref="Y299:Z299"/>
    <mergeCell ref="F300:G300"/>
    <mergeCell ref="H300:I300"/>
    <mergeCell ref="J300:L300"/>
    <mergeCell ref="M300:N300"/>
    <mergeCell ref="O300:P300"/>
    <mergeCell ref="Q300:S300"/>
    <mergeCell ref="T300:X300"/>
    <mergeCell ref="Y300:Z300"/>
    <mergeCell ref="F299:G299"/>
    <mergeCell ref="H299:I299"/>
    <mergeCell ref="J299:L299"/>
    <mergeCell ref="M299:N299"/>
    <mergeCell ref="O299:P299"/>
    <mergeCell ref="Q299:S299"/>
    <mergeCell ref="T297:X297"/>
    <mergeCell ref="Y297:Z297"/>
    <mergeCell ref="F298:G298"/>
    <mergeCell ref="H298:I298"/>
    <mergeCell ref="J298:L298"/>
    <mergeCell ref="M298:N298"/>
    <mergeCell ref="O298:P298"/>
    <mergeCell ref="Q298:S298"/>
    <mergeCell ref="T298:X298"/>
    <mergeCell ref="Y298:Z298"/>
    <mergeCell ref="F297:G297"/>
    <mergeCell ref="H297:I297"/>
    <mergeCell ref="J297:L297"/>
    <mergeCell ref="M297:N297"/>
    <mergeCell ref="O297:P297"/>
    <mergeCell ref="Q297:S297"/>
    <mergeCell ref="T295:X295"/>
    <mergeCell ref="Y295:Z295"/>
    <mergeCell ref="F296:G296"/>
    <mergeCell ref="H296:I296"/>
    <mergeCell ref="J296:L296"/>
    <mergeCell ref="M296:N296"/>
    <mergeCell ref="O296:P296"/>
    <mergeCell ref="Q296:S296"/>
    <mergeCell ref="T296:X296"/>
    <mergeCell ref="Y296:Z296"/>
    <mergeCell ref="F295:G295"/>
    <mergeCell ref="H295:I295"/>
    <mergeCell ref="J295:L295"/>
    <mergeCell ref="M295:N295"/>
    <mergeCell ref="O295:P295"/>
    <mergeCell ref="Q295:S295"/>
    <mergeCell ref="T293:X293"/>
    <mergeCell ref="Y293:Z293"/>
    <mergeCell ref="F294:G294"/>
    <mergeCell ref="H294:I294"/>
    <mergeCell ref="J294:L294"/>
    <mergeCell ref="M294:N294"/>
    <mergeCell ref="O294:P294"/>
    <mergeCell ref="Q294:S294"/>
    <mergeCell ref="T294:X294"/>
    <mergeCell ref="Y294:Z294"/>
    <mergeCell ref="F293:G293"/>
    <mergeCell ref="H293:I293"/>
    <mergeCell ref="J293:L293"/>
    <mergeCell ref="M293:N293"/>
    <mergeCell ref="O293:P293"/>
    <mergeCell ref="Q293:S293"/>
    <mergeCell ref="T291:X291"/>
    <mergeCell ref="Y291:Z291"/>
    <mergeCell ref="F292:G292"/>
    <mergeCell ref="H292:I292"/>
    <mergeCell ref="J292:L292"/>
    <mergeCell ref="M292:N292"/>
    <mergeCell ref="O292:P292"/>
    <mergeCell ref="Q292:S292"/>
    <mergeCell ref="T292:X292"/>
    <mergeCell ref="Y292:Z292"/>
    <mergeCell ref="F291:G291"/>
    <mergeCell ref="H291:I291"/>
    <mergeCell ref="J291:L291"/>
    <mergeCell ref="M291:N291"/>
    <mergeCell ref="O291:P291"/>
    <mergeCell ref="Q291:S291"/>
    <mergeCell ref="T289:X289"/>
    <mergeCell ref="Y289:Z289"/>
    <mergeCell ref="F290:G290"/>
    <mergeCell ref="H290:I290"/>
    <mergeCell ref="J290:L290"/>
    <mergeCell ref="M290:N290"/>
    <mergeCell ref="O290:P290"/>
    <mergeCell ref="Q290:S290"/>
    <mergeCell ref="T290:X290"/>
    <mergeCell ref="Y290:Z290"/>
    <mergeCell ref="F289:G289"/>
    <mergeCell ref="H289:I289"/>
    <mergeCell ref="J289:L289"/>
    <mergeCell ref="M289:N289"/>
    <mergeCell ref="O289:P289"/>
    <mergeCell ref="Q289:S289"/>
    <mergeCell ref="T287:X287"/>
    <mergeCell ref="Y287:Z287"/>
    <mergeCell ref="F288:G288"/>
    <mergeCell ref="H288:I288"/>
    <mergeCell ref="J288:L288"/>
    <mergeCell ref="M288:N288"/>
    <mergeCell ref="O288:P288"/>
    <mergeCell ref="Q288:S288"/>
    <mergeCell ref="T288:X288"/>
    <mergeCell ref="Y288:Z288"/>
    <mergeCell ref="F287:G287"/>
    <mergeCell ref="H287:I287"/>
    <mergeCell ref="J287:L287"/>
    <mergeCell ref="M287:N287"/>
    <mergeCell ref="O287:P287"/>
    <mergeCell ref="Q287:S287"/>
    <mergeCell ref="T285:X285"/>
    <mergeCell ref="Y285:Z285"/>
    <mergeCell ref="F286:G286"/>
    <mergeCell ref="H286:I286"/>
    <mergeCell ref="J286:L286"/>
    <mergeCell ref="M286:N286"/>
    <mergeCell ref="O286:P286"/>
    <mergeCell ref="Q286:S286"/>
    <mergeCell ref="T286:X286"/>
    <mergeCell ref="Y286:Z286"/>
    <mergeCell ref="F285:G285"/>
    <mergeCell ref="H285:I285"/>
    <mergeCell ref="J285:L285"/>
    <mergeCell ref="M285:N285"/>
    <mergeCell ref="O285:P285"/>
    <mergeCell ref="Q285:S285"/>
    <mergeCell ref="T283:X283"/>
    <mergeCell ref="Y283:Z283"/>
    <mergeCell ref="F284:G284"/>
    <mergeCell ref="H284:I284"/>
    <mergeCell ref="J284:L284"/>
    <mergeCell ref="M284:N284"/>
    <mergeCell ref="O284:P284"/>
    <mergeCell ref="Q284:S284"/>
    <mergeCell ref="T284:X284"/>
    <mergeCell ref="Y284:Z284"/>
    <mergeCell ref="F283:G283"/>
    <mergeCell ref="H283:I283"/>
    <mergeCell ref="J283:L283"/>
    <mergeCell ref="M283:N283"/>
    <mergeCell ref="O283:P283"/>
    <mergeCell ref="Q283:S283"/>
    <mergeCell ref="T281:X281"/>
    <mergeCell ref="Y281:Z281"/>
    <mergeCell ref="F282:G282"/>
    <mergeCell ref="H282:I282"/>
    <mergeCell ref="J282:L282"/>
    <mergeCell ref="M282:N282"/>
    <mergeCell ref="O282:P282"/>
    <mergeCell ref="Q282:S282"/>
    <mergeCell ref="T282:X282"/>
    <mergeCell ref="Y282:Z282"/>
    <mergeCell ref="F281:G281"/>
    <mergeCell ref="H281:I281"/>
    <mergeCell ref="J281:L281"/>
    <mergeCell ref="M281:N281"/>
    <mergeCell ref="O281:P281"/>
    <mergeCell ref="Q281:S281"/>
    <mergeCell ref="T279:X279"/>
    <mergeCell ref="Y279:Z279"/>
    <mergeCell ref="F280:G280"/>
    <mergeCell ref="H280:I280"/>
    <mergeCell ref="J280:L280"/>
    <mergeCell ref="M280:N280"/>
    <mergeCell ref="O280:P280"/>
    <mergeCell ref="Q280:S280"/>
    <mergeCell ref="T280:X280"/>
    <mergeCell ref="Y280:Z280"/>
    <mergeCell ref="F279:G279"/>
    <mergeCell ref="H279:I279"/>
    <mergeCell ref="J279:L279"/>
    <mergeCell ref="M279:N279"/>
    <mergeCell ref="O279:P279"/>
    <mergeCell ref="Q279:S279"/>
    <mergeCell ref="T277:X277"/>
    <mergeCell ref="Y277:Z277"/>
    <mergeCell ref="F278:G278"/>
    <mergeCell ref="H278:I278"/>
    <mergeCell ref="J278:L278"/>
    <mergeCell ref="M278:N278"/>
    <mergeCell ref="O278:P278"/>
    <mergeCell ref="Q278:S278"/>
    <mergeCell ref="T278:X278"/>
    <mergeCell ref="Y278:Z278"/>
    <mergeCell ref="F277:G277"/>
    <mergeCell ref="H277:I277"/>
    <mergeCell ref="J277:L277"/>
    <mergeCell ref="M277:N277"/>
    <mergeCell ref="O277:P277"/>
    <mergeCell ref="Q277:S277"/>
    <mergeCell ref="T275:X275"/>
    <mergeCell ref="Y275:Z275"/>
    <mergeCell ref="F276:G276"/>
    <mergeCell ref="H276:I276"/>
    <mergeCell ref="J276:L276"/>
    <mergeCell ref="M276:N276"/>
    <mergeCell ref="O276:P276"/>
    <mergeCell ref="Q276:S276"/>
    <mergeCell ref="T276:X276"/>
    <mergeCell ref="Y276:Z276"/>
    <mergeCell ref="F275:G275"/>
    <mergeCell ref="H275:I275"/>
    <mergeCell ref="J275:L275"/>
    <mergeCell ref="M275:N275"/>
    <mergeCell ref="O275:P275"/>
    <mergeCell ref="Q275:S275"/>
    <mergeCell ref="T273:X273"/>
    <mergeCell ref="Y273:Z273"/>
    <mergeCell ref="F274:G274"/>
    <mergeCell ref="H274:I274"/>
    <mergeCell ref="J274:L274"/>
    <mergeCell ref="M274:N274"/>
    <mergeCell ref="O274:P274"/>
    <mergeCell ref="Q274:S274"/>
    <mergeCell ref="T274:X274"/>
    <mergeCell ref="Y274:Z274"/>
    <mergeCell ref="F273:G273"/>
    <mergeCell ref="H273:I273"/>
    <mergeCell ref="J273:L273"/>
    <mergeCell ref="M273:N273"/>
    <mergeCell ref="O273:P273"/>
    <mergeCell ref="Q273:S273"/>
    <mergeCell ref="T271:X271"/>
    <mergeCell ref="Y271:Z271"/>
    <mergeCell ref="F272:G272"/>
    <mergeCell ref="H272:I272"/>
    <mergeCell ref="J272:L272"/>
    <mergeCell ref="M272:N272"/>
    <mergeCell ref="O272:P272"/>
    <mergeCell ref="Q272:S272"/>
    <mergeCell ref="T272:X272"/>
    <mergeCell ref="Y272:Z272"/>
    <mergeCell ref="F271:G271"/>
    <mergeCell ref="H271:I271"/>
    <mergeCell ref="J271:L271"/>
    <mergeCell ref="M271:N271"/>
    <mergeCell ref="O271:P271"/>
    <mergeCell ref="Q271:S271"/>
    <mergeCell ref="T269:X269"/>
    <mergeCell ref="Y269:Z269"/>
    <mergeCell ref="F270:G270"/>
    <mergeCell ref="H270:I270"/>
    <mergeCell ref="J270:L270"/>
    <mergeCell ref="M270:N270"/>
    <mergeCell ref="O270:P270"/>
    <mergeCell ref="Q270:S270"/>
    <mergeCell ref="T270:X270"/>
    <mergeCell ref="Y270:Z270"/>
    <mergeCell ref="F269:G269"/>
    <mergeCell ref="H269:I269"/>
    <mergeCell ref="J269:L269"/>
    <mergeCell ref="M269:N269"/>
    <mergeCell ref="O269:P269"/>
    <mergeCell ref="Q269:S269"/>
    <mergeCell ref="T267:X267"/>
    <mergeCell ref="Y267:Z267"/>
    <mergeCell ref="F268:G268"/>
    <mergeCell ref="H268:I268"/>
    <mergeCell ref="J268:L268"/>
    <mergeCell ref="M268:N268"/>
    <mergeCell ref="O268:P268"/>
    <mergeCell ref="Q268:S268"/>
    <mergeCell ref="T268:X268"/>
    <mergeCell ref="Y268:Z268"/>
    <mergeCell ref="F267:G267"/>
    <mergeCell ref="H267:I267"/>
    <mergeCell ref="J267:L267"/>
    <mergeCell ref="M267:N267"/>
    <mergeCell ref="O267:P267"/>
    <mergeCell ref="Q267:S267"/>
    <mergeCell ref="T265:X265"/>
    <mergeCell ref="Y265:Z265"/>
    <mergeCell ref="F266:G266"/>
    <mergeCell ref="H266:I266"/>
    <mergeCell ref="J266:L266"/>
    <mergeCell ref="M266:N266"/>
    <mergeCell ref="O266:P266"/>
    <mergeCell ref="Q266:S266"/>
    <mergeCell ref="T266:X266"/>
    <mergeCell ref="Y266:Z266"/>
    <mergeCell ref="F265:G265"/>
    <mergeCell ref="H265:I265"/>
    <mergeCell ref="J265:L265"/>
    <mergeCell ref="M265:N265"/>
    <mergeCell ref="O265:P265"/>
    <mergeCell ref="Q265:S265"/>
    <mergeCell ref="T263:X263"/>
    <mergeCell ref="Y263:Z263"/>
    <mergeCell ref="F264:G264"/>
    <mergeCell ref="H264:I264"/>
    <mergeCell ref="J264:L264"/>
    <mergeCell ref="M264:N264"/>
    <mergeCell ref="O264:P264"/>
    <mergeCell ref="Q264:S264"/>
    <mergeCell ref="T264:X264"/>
    <mergeCell ref="Y264:Z264"/>
    <mergeCell ref="F263:G263"/>
    <mergeCell ref="H263:I263"/>
    <mergeCell ref="J263:L263"/>
    <mergeCell ref="M263:N263"/>
    <mergeCell ref="O263:P263"/>
    <mergeCell ref="Q263:S263"/>
    <mergeCell ref="T261:X261"/>
    <mergeCell ref="Y261:Z261"/>
    <mergeCell ref="F262:G262"/>
    <mergeCell ref="H262:I262"/>
    <mergeCell ref="J262:L262"/>
    <mergeCell ref="M262:N262"/>
    <mergeCell ref="O262:P262"/>
    <mergeCell ref="Q262:S262"/>
    <mergeCell ref="T262:X262"/>
    <mergeCell ref="Y262:Z262"/>
    <mergeCell ref="F261:G261"/>
    <mergeCell ref="H261:I261"/>
    <mergeCell ref="J261:L261"/>
    <mergeCell ref="M261:N261"/>
    <mergeCell ref="O261:P261"/>
    <mergeCell ref="Q261:S261"/>
    <mergeCell ref="T259:X259"/>
    <mergeCell ref="Y259:Z259"/>
    <mergeCell ref="F260:G260"/>
    <mergeCell ref="H260:I260"/>
    <mergeCell ref="J260:L260"/>
    <mergeCell ref="M260:N260"/>
    <mergeCell ref="O260:P260"/>
    <mergeCell ref="Q260:S260"/>
    <mergeCell ref="T260:X260"/>
    <mergeCell ref="Y260:Z260"/>
    <mergeCell ref="F259:G259"/>
    <mergeCell ref="H259:I259"/>
    <mergeCell ref="J259:L259"/>
    <mergeCell ref="M259:N259"/>
    <mergeCell ref="O259:P259"/>
    <mergeCell ref="Q259:S259"/>
    <mergeCell ref="T257:X257"/>
    <mergeCell ref="Y257:Z257"/>
    <mergeCell ref="F258:G258"/>
    <mergeCell ref="H258:I258"/>
    <mergeCell ref="J258:L258"/>
    <mergeCell ref="M258:N258"/>
    <mergeCell ref="O258:P258"/>
    <mergeCell ref="Q258:S258"/>
    <mergeCell ref="T258:X258"/>
    <mergeCell ref="Y258:Z258"/>
    <mergeCell ref="F257:G257"/>
    <mergeCell ref="H257:I257"/>
    <mergeCell ref="J257:L257"/>
    <mergeCell ref="M257:N257"/>
    <mergeCell ref="O257:P257"/>
    <mergeCell ref="Q257:S257"/>
    <mergeCell ref="T255:X255"/>
    <mergeCell ref="Y255:Z255"/>
    <mergeCell ref="F256:G256"/>
    <mergeCell ref="H256:I256"/>
    <mergeCell ref="J256:L256"/>
    <mergeCell ref="M256:N256"/>
    <mergeCell ref="O256:P256"/>
    <mergeCell ref="Q256:S256"/>
    <mergeCell ref="T256:X256"/>
    <mergeCell ref="Y256:Z256"/>
    <mergeCell ref="F255:G255"/>
    <mergeCell ref="H255:I255"/>
    <mergeCell ref="J255:L255"/>
    <mergeCell ref="M255:N255"/>
    <mergeCell ref="O255:P255"/>
    <mergeCell ref="Q255:S255"/>
    <mergeCell ref="T253:X253"/>
    <mergeCell ref="Y253:Z253"/>
    <mergeCell ref="F254:G254"/>
    <mergeCell ref="H254:I254"/>
    <mergeCell ref="J254:L254"/>
    <mergeCell ref="M254:N254"/>
    <mergeCell ref="O254:P254"/>
    <mergeCell ref="Q254:S254"/>
    <mergeCell ref="T254:X254"/>
    <mergeCell ref="Y254:Z254"/>
    <mergeCell ref="F253:G253"/>
    <mergeCell ref="H253:I253"/>
    <mergeCell ref="J253:L253"/>
    <mergeCell ref="M253:N253"/>
    <mergeCell ref="O253:P253"/>
    <mergeCell ref="Q253:S253"/>
    <mergeCell ref="T251:X251"/>
    <mergeCell ref="Y251:Z251"/>
    <mergeCell ref="F252:G252"/>
    <mergeCell ref="H252:I252"/>
    <mergeCell ref="J252:L252"/>
    <mergeCell ref="M252:N252"/>
    <mergeCell ref="O252:P252"/>
    <mergeCell ref="Q252:S252"/>
    <mergeCell ref="T252:X252"/>
    <mergeCell ref="Y252:Z252"/>
    <mergeCell ref="F251:G251"/>
    <mergeCell ref="H251:I251"/>
    <mergeCell ref="J251:L251"/>
    <mergeCell ref="M251:N251"/>
    <mergeCell ref="O251:P251"/>
    <mergeCell ref="Q251:S251"/>
    <mergeCell ref="T249:X249"/>
    <mergeCell ref="Y249:Z249"/>
    <mergeCell ref="F250:G250"/>
    <mergeCell ref="H250:I250"/>
    <mergeCell ref="J250:L250"/>
    <mergeCell ref="M250:N250"/>
    <mergeCell ref="O250:P250"/>
    <mergeCell ref="Q250:S250"/>
    <mergeCell ref="T250:X250"/>
    <mergeCell ref="Y250:Z250"/>
    <mergeCell ref="F249:G249"/>
    <mergeCell ref="H249:I249"/>
    <mergeCell ref="J249:L249"/>
    <mergeCell ref="M249:N249"/>
    <mergeCell ref="O249:P249"/>
    <mergeCell ref="Q249:S249"/>
    <mergeCell ref="T247:X247"/>
    <mergeCell ref="Y247:Z247"/>
    <mergeCell ref="F248:G248"/>
    <mergeCell ref="H248:I248"/>
    <mergeCell ref="J248:L248"/>
    <mergeCell ref="M248:N248"/>
    <mergeCell ref="O248:P248"/>
    <mergeCell ref="Q248:S248"/>
    <mergeCell ref="T248:X248"/>
    <mergeCell ref="Y248:Z248"/>
    <mergeCell ref="F247:G247"/>
    <mergeCell ref="H247:I247"/>
    <mergeCell ref="J247:L247"/>
    <mergeCell ref="M247:N247"/>
    <mergeCell ref="O247:P247"/>
    <mergeCell ref="Q247:S247"/>
    <mergeCell ref="T245:X245"/>
    <mergeCell ref="Y245:Z245"/>
    <mergeCell ref="F246:G246"/>
    <mergeCell ref="H246:I246"/>
    <mergeCell ref="J246:L246"/>
    <mergeCell ref="M246:N246"/>
    <mergeCell ref="O246:P246"/>
    <mergeCell ref="Q246:S246"/>
    <mergeCell ref="T246:X246"/>
    <mergeCell ref="Y246:Z246"/>
    <mergeCell ref="F245:G245"/>
    <mergeCell ref="H245:I245"/>
    <mergeCell ref="J245:L245"/>
    <mergeCell ref="M245:N245"/>
    <mergeCell ref="O245:P245"/>
    <mergeCell ref="Q245:S245"/>
    <mergeCell ref="T243:X243"/>
    <mergeCell ref="Y243:Z243"/>
    <mergeCell ref="F244:G244"/>
    <mergeCell ref="H244:I244"/>
    <mergeCell ref="J244:L244"/>
    <mergeCell ref="M244:N244"/>
    <mergeCell ref="O244:P244"/>
    <mergeCell ref="Q244:S244"/>
    <mergeCell ref="T244:X244"/>
    <mergeCell ref="Y244:Z244"/>
    <mergeCell ref="F243:G243"/>
    <mergeCell ref="H243:I243"/>
    <mergeCell ref="J243:L243"/>
    <mergeCell ref="M243:N243"/>
    <mergeCell ref="O243:P243"/>
    <mergeCell ref="Q243:S243"/>
    <mergeCell ref="T241:X241"/>
    <mergeCell ref="Y241:Z241"/>
    <mergeCell ref="F242:G242"/>
    <mergeCell ref="H242:I242"/>
    <mergeCell ref="J242:L242"/>
    <mergeCell ref="M242:N242"/>
    <mergeCell ref="O242:P242"/>
    <mergeCell ref="Q242:S242"/>
    <mergeCell ref="T242:X242"/>
    <mergeCell ref="Y242:Z242"/>
    <mergeCell ref="F241:G241"/>
    <mergeCell ref="H241:I241"/>
    <mergeCell ref="J241:L241"/>
    <mergeCell ref="M241:N241"/>
    <mergeCell ref="O241:P241"/>
    <mergeCell ref="Q241:S241"/>
    <mergeCell ref="T239:X239"/>
    <mergeCell ref="Y239:Z239"/>
    <mergeCell ref="F240:G240"/>
    <mergeCell ref="H240:I240"/>
    <mergeCell ref="J240:L240"/>
    <mergeCell ref="M240:N240"/>
    <mergeCell ref="O240:P240"/>
    <mergeCell ref="Q240:S240"/>
    <mergeCell ref="T240:X240"/>
    <mergeCell ref="Y240:Z240"/>
    <mergeCell ref="F239:G239"/>
    <mergeCell ref="H239:I239"/>
    <mergeCell ref="J239:L239"/>
    <mergeCell ref="M239:N239"/>
    <mergeCell ref="O239:P239"/>
    <mergeCell ref="Q239:S239"/>
    <mergeCell ref="T237:X237"/>
    <mergeCell ref="Y237:Z237"/>
    <mergeCell ref="F238:G238"/>
    <mergeCell ref="H238:I238"/>
    <mergeCell ref="J238:L238"/>
    <mergeCell ref="M238:N238"/>
    <mergeCell ref="O238:P238"/>
    <mergeCell ref="Q238:S238"/>
    <mergeCell ref="T238:X238"/>
    <mergeCell ref="Y238:Z238"/>
    <mergeCell ref="F237:G237"/>
    <mergeCell ref="H237:I237"/>
    <mergeCell ref="J237:L237"/>
    <mergeCell ref="M237:N237"/>
    <mergeCell ref="O237:P237"/>
    <mergeCell ref="Q237:S237"/>
    <mergeCell ref="T235:X235"/>
    <mergeCell ref="Y235:Z235"/>
    <mergeCell ref="F236:G236"/>
    <mergeCell ref="H236:I236"/>
    <mergeCell ref="J236:L236"/>
    <mergeCell ref="M236:N236"/>
    <mergeCell ref="O236:P236"/>
    <mergeCell ref="Q236:S236"/>
    <mergeCell ref="T236:X236"/>
    <mergeCell ref="Y236:Z236"/>
    <mergeCell ref="F235:G235"/>
    <mergeCell ref="H235:I235"/>
    <mergeCell ref="J235:L235"/>
    <mergeCell ref="M235:N235"/>
    <mergeCell ref="O235:P235"/>
    <mergeCell ref="Q235:S235"/>
    <mergeCell ref="T233:X233"/>
    <mergeCell ref="Y233:Z233"/>
    <mergeCell ref="F234:G234"/>
    <mergeCell ref="H234:I234"/>
    <mergeCell ref="J234:L234"/>
    <mergeCell ref="M234:N234"/>
    <mergeCell ref="O234:P234"/>
    <mergeCell ref="Q234:S234"/>
    <mergeCell ref="T234:X234"/>
    <mergeCell ref="Y234:Z234"/>
    <mergeCell ref="F233:G233"/>
    <mergeCell ref="H233:I233"/>
    <mergeCell ref="J233:L233"/>
    <mergeCell ref="M233:N233"/>
    <mergeCell ref="O233:P233"/>
    <mergeCell ref="Q233:S233"/>
    <mergeCell ref="T231:X231"/>
    <mergeCell ref="Y231:Z231"/>
    <mergeCell ref="F232:G232"/>
    <mergeCell ref="H232:I232"/>
    <mergeCell ref="J232:L232"/>
    <mergeCell ref="M232:N232"/>
    <mergeCell ref="O232:P232"/>
    <mergeCell ref="Q232:S232"/>
    <mergeCell ref="T232:X232"/>
    <mergeCell ref="Y232:Z232"/>
    <mergeCell ref="F231:G231"/>
    <mergeCell ref="H231:I231"/>
    <mergeCell ref="J231:L231"/>
    <mergeCell ref="M231:N231"/>
    <mergeCell ref="O231:P231"/>
    <mergeCell ref="Q231:S231"/>
    <mergeCell ref="T229:X229"/>
    <mergeCell ref="Y229:Z229"/>
    <mergeCell ref="F230:G230"/>
    <mergeCell ref="H230:I230"/>
    <mergeCell ref="J230:L230"/>
    <mergeCell ref="M230:N230"/>
    <mergeCell ref="O230:P230"/>
    <mergeCell ref="Q230:S230"/>
    <mergeCell ref="T230:X230"/>
    <mergeCell ref="Y230:Z230"/>
    <mergeCell ref="F229:G229"/>
    <mergeCell ref="H229:I229"/>
    <mergeCell ref="J229:L229"/>
    <mergeCell ref="M229:N229"/>
    <mergeCell ref="O229:P229"/>
    <mergeCell ref="Q229:S229"/>
    <mergeCell ref="T227:X227"/>
    <mergeCell ref="Y227:Z227"/>
    <mergeCell ref="F228:G228"/>
    <mergeCell ref="H228:I228"/>
    <mergeCell ref="J228:L228"/>
    <mergeCell ref="M228:N228"/>
    <mergeCell ref="O228:P228"/>
    <mergeCell ref="Q228:S228"/>
    <mergeCell ref="T228:X228"/>
    <mergeCell ref="Y228:Z228"/>
    <mergeCell ref="F227:G227"/>
    <mergeCell ref="H227:I227"/>
    <mergeCell ref="J227:L227"/>
    <mergeCell ref="M227:N227"/>
    <mergeCell ref="O227:P227"/>
    <mergeCell ref="Q227:S227"/>
    <mergeCell ref="T225:X225"/>
    <mergeCell ref="Y225:Z225"/>
    <mergeCell ref="F226:G226"/>
    <mergeCell ref="H226:I226"/>
    <mergeCell ref="J226:L226"/>
    <mergeCell ref="M226:N226"/>
    <mergeCell ref="O226:P226"/>
    <mergeCell ref="Q226:S226"/>
    <mergeCell ref="T226:X226"/>
    <mergeCell ref="Y226:Z226"/>
    <mergeCell ref="F225:G225"/>
    <mergeCell ref="H225:I225"/>
    <mergeCell ref="J225:L225"/>
    <mergeCell ref="M225:N225"/>
    <mergeCell ref="O225:P225"/>
    <mergeCell ref="Q225:S225"/>
    <mergeCell ref="T223:X223"/>
    <mergeCell ref="Y223:Z223"/>
    <mergeCell ref="F224:G224"/>
    <mergeCell ref="H224:I224"/>
    <mergeCell ref="J224:L224"/>
    <mergeCell ref="M224:N224"/>
    <mergeCell ref="O224:P224"/>
    <mergeCell ref="Q224:S224"/>
    <mergeCell ref="T224:X224"/>
    <mergeCell ref="Y224:Z224"/>
    <mergeCell ref="F223:G223"/>
    <mergeCell ref="H223:I223"/>
    <mergeCell ref="J223:L223"/>
    <mergeCell ref="M223:N223"/>
    <mergeCell ref="O223:P223"/>
    <mergeCell ref="Q223:S223"/>
    <mergeCell ref="T221:X221"/>
    <mergeCell ref="Y221:Z221"/>
    <mergeCell ref="F222:G222"/>
    <mergeCell ref="H222:I222"/>
    <mergeCell ref="J222:L222"/>
    <mergeCell ref="M222:N222"/>
    <mergeCell ref="O222:P222"/>
    <mergeCell ref="Q222:S222"/>
    <mergeCell ref="T222:X222"/>
    <mergeCell ref="Y222:Z222"/>
    <mergeCell ref="F221:G221"/>
    <mergeCell ref="H221:I221"/>
    <mergeCell ref="J221:L221"/>
    <mergeCell ref="M221:N221"/>
    <mergeCell ref="O221:P221"/>
    <mergeCell ref="Q221:S221"/>
    <mergeCell ref="T219:X219"/>
    <mergeCell ref="Y219:Z219"/>
    <mergeCell ref="F220:G220"/>
    <mergeCell ref="H220:I220"/>
    <mergeCell ref="J220:L220"/>
    <mergeCell ref="M220:N220"/>
    <mergeCell ref="O220:P220"/>
    <mergeCell ref="Q220:S220"/>
    <mergeCell ref="T220:X220"/>
    <mergeCell ref="Y220:Z220"/>
    <mergeCell ref="F219:G219"/>
    <mergeCell ref="H219:I219"/>
    <mergeCell ref="J219:L219"/>
    <mergeCell ref="M219:N219"/>
    <mergeCell ref="O219:P219"/>
    <mergeCell ref="Q219:S219"/>
    <mergeCell ref="T217:X217"/>
    <mergeCell ref="Y217:Z217"/>
    <mergeCell ref="F218:G218"/>
    <mergeCell ref="H218:I218"/>
    <mergeCell ref="J218:L218"/>
    <mergeCell ref="M218:N218"/>
    <mergeCell ref="O218:P218"/>
    <mergeCell ref="Q218:S218"/>
    <mergeCell ref="T218:X218"/>
    <mergeCell ref="Y218:Z218"/>
    <mergeCell ref="F217:G217"/>
    <mergeCell ref="H217:I217"/>
    <mergeCell ref="J217:L217"/>
    <mergeCell ref="M217:N217"/>
    <mergeCell ref="O217:P217"/>
    <mergeCell ref="Q217:S217"/>
    <mergeCell ref="T215:X215"/>
    <mergeCell ref="Y215:Z215"/>
    <mergeCell ref="F216:G216"/>
    <mergeCell ref="H216:I216"/>
    <mergeCell ref="J216:L216"/>
    <mergeCell ref="M216:N216"/>
    <mergeCell ref="O216:P216"/>
    <mergeCell ref="Q216:S216"/>
    <mergeCell ref="T216:X216"/>
    <mergeCell ref="Y216:Z216"/>
    <mergeCell ref="F215:G215"/>
    <mergeCell ref="H215:I215"/>
    <mergeCell ref="J215:L215"/>
    <mergeCell ref="M215:N215"/>
    <mergeCell ref="O215:P215"/>
    <mergeCell ref="Q215:S215"/>
    <mergeCell ref="T213:X213"/>
    <mergeCell ref="Y213:Z213"/>
    <mergeCell ref="F214:G214"/>
    <mergeCell ref="H214:I214"/>
    <mergeCell ref="J214:L214"/>
    <mergeCell ref="M214:N214"/>
    <mergeCell ref="O214:P214"/>
    <mergeCell ref="Q214:S214"/>
    <mergeCell ref="T214:X214"/>
    <mergeCell ref="Y214:Z214"/>
    <mergeCell ref="F213:G213"/>
    <mergeCell ref="H213:I213"/>
    <mergeCell ref="J213:L213"/>
    <mergeCell ref="M213:N213"/>
    <mergeCell ref="O213:P213"/>
    <mergeCell ref="Q213:S213"/>
    <mergeCell ref="T211:X211"/>
    <mergeCell ref="Y211:Z211"/>
    <mergeCell ref="F212:G212"/>
    <mergeCell ref="H212:I212"/>
    <mergeCell ref="J212:L212"/>
    <mergeCell ref="M212:N212"/>
    <mergeCell ref="O212:P212"/>
    <mergeCell ref="Q212:S212"/>
    <mergeCell ref="T212:X212"/>
    <mergeCell ref="Y212:Z212"/>
    <mergeCell ref="F211:G211"/>
    <mergeCell ref="H211:I211"/>
    <mergeCell ref="J211:L211"/>
    <mergeCell ref="M211:N211"/>
    <mergeCell ref="O211:P211"/>
    <mergeCell ref="Q211:S211"/>
    <mergeCell ref="T209:X209"/>
    <mergeCell ref="Y209:Z209"/>
    <mergeCell ref="F210:G210"/>
    <mergeCell ref="H210:I210"/>
    <mergeCell ref="J210:L210"/>
    <mergeCell ref="M210:N210"/>
    <mergeCell ref="O210:P210"/>
    <mergeCell ref="Q210:S210"/>
    <mergeCell ref="T210:X210"/>
    <mergeCell ref="Y210:Z210"/>
    <mergeCell ref="F209:G209"/>
    <mergeCell ref="H209:I209"/>
    <mergeCell ref="J209:L209"/>
    <mergeCell ref="M209:N209"/>
    <mergeCell ref="O209:P209"/>
    <mergeCell ref="Q209:S209"/>
    <mergeCell ref="T207:X207"/>
    <mergeCell ref="Y207:Z207"/>
    <mergeCell ref="F208:G208"/>
    <mergeCell ref="H208:I208"/>
    <mergeCell ref="J208:L208"/>
    <mergeCell ref="M208:N208"/>
    <mergeCell ref="O208:P208"/>
    <mergeCell ref="Q208:S208"/>
    <mergeCell ref="T208:X208"/>
    <mergeCell ref="Y208:Z208"/>
    <mergeCell ref="F207:G207"/>
    <mergeCell ref="H207:I207"/>
    <mergeCell ref="J207:L207"/>
    <mergeCell ref="M207:N207"/>
    <mergeCell ref="O207:P207"/>
    <mergeCell ref="Q207:S207"/>
    <mergeCell ref="T205:X205"/>
    <mergeCell ref="Y205:Z205"/>
    <mergeCell ref="F206:G206"/>
    <mergeCell ref="H206:I206"/>
    <mergeCell ref="J206:L206"/>
    <mergeCell ref="M206:N206"/>
    <mergeCell ref="O206:P206"/>
    <mergeCell ref="Q206:S206"/>
    <mergeCell ref="T206:X206"/>
    <mergeCell ref="Y206:Z206"/>
    <mergeCell ref="F205:G205"/>
    <mergeCell ref="H205:I205"/>
    <mergeCell ref="J205:L205"/>
    <mergeCell ref="M205:N205"/>
    <mergeCell ref="O205:P205"/>
    <mergeCell ref="Q205:S205"/>
    <mergeCell ref="T203:X203"/>
    <mergeCell ref="Y203:Z203"/>
    <mergeCell ref="F204:G204"/>
    <mergeCell ref="H204:I204"/>
    <mergeCell ref="J204:L204"/>
    <mergeCell ref="M204:N204"/>
    <mergeCell ref="O204:P204"/>
    <mergeCell ref="Q204:S204"/>
    <mergeCell ref="T204:X204"/>
    <mergeCell ref="Y204:Z204"/>
    <mergeCell ref="F203:G203"/>
    <mergeCell ref="H203:I203"/>
    <mergeCell ref="J203:L203"/>
    <mergeCell ref="M203:N203"/>
    <mergeCell ref="O203:P203"/>
    <mergeCell ref="Q203:S203"/>
    <mergeCell ref="T201:X201"/>
    <mergeCell ref="Y201:Z201"/>
    <mergeCell ref="F202:G202"/>
    <mergeCell ref="H202:I202"/>
    <mergeCell ref="J202:L202"/>
    <mergeCell ref="M202:N202"/>
    <mergeCell ref="O202:P202"/>
    <mergeCell ref="Q202:S202"/>
    <mergeCell ref="T202:X202"/>
    <mergeCell ref="Y202:Z202"/>
    <mergeCell ref="F201:G201"/>
    <mergeCell ref="H201:I201"/>
    <mergeCell ref="J201:L201"/>
    <mergeCell ref="M201:N201"/>
    <mergeCell ref="O201:P201"/>
    <mergeCell ref="Q201:S201"/>
    <mergeCell ref="T199:X199"/>
    <mergeCell ref="Y199:Z199"/>
    <mergeCell ref="F200:G200"/>
    <mergeCell ref="H200:I200"/>
    <mergeCell ref="J200:L200"/>
    <mergeCell ref="M200:N200"/>
    <mergeCell ref="O200:P200"/>
    <mergeCell ref="Q200:S200"/>
    <mergeCell ref="T200:X200"/>
    <mergeCell ref="Y200:Z200"/>
    <mergeCell ref="F199:G199"/>
    <mergeCell ref="H199:I199"/>
    <mergeCell ref="J199:L199"/>
    <mergeCell ref="M199:N199"/>
    <mergeCell ref="O199:P199"/>
    <mergeCell ref="Q199:S199"/>
    <mergeCell ref="T197:X197"/>
    <mergeCell ref="Y197:Z197"/>
    <mergeCell ref="F198:G198"/>
    <mergeCell ref="H198:I198"/>
    <mergeCell ref="J198:L198"/>
    <mergeCell ref="M198:N198"/>
    <mergeCell ref="O198:P198"/>
    <mergeCell ref="Q198:S198"/>
    <mergeCell ref="T198:X198"/>
    <mergeCell ref="Y198:Z198"/>
    <mergeCell ref="F197:G197"/>
    <mergeCell ref="H197:I197"/>
    <mergeCell ref="J197:L197"/>
    <mergeCell ref="M197:N197"/>
    <mergeCell ref="O197:P197"/>
    <mergeCell ref="Q197:S197"/>
    <mergeCell ref="T195:X195"/>
    <mergeCell ref="Y195:Z195"/>
    <mergeCell ref="F196:G196"/>
    <mergeCell ref="H196:I196"/>
    <mergeCell ref="J196:L196"/>
    <mergeCell ref="M196:N196"/>
    <mergeCell ref="O196:P196"/>
    <mergeCell ref="Q196:S196"/>
    <mergeCell ref="T196:X196"/>
    <mergeCell ref="Y196:Z196"/>
    <mergeCell ref="F195:G195"/>
    <mergeCell ref="H195:I195"/>
    <mergeCell ref="J195:L195"/>
    <mergeCell ref="M195:N195"/>
    <mergeCell ref="O195:P195"/>
    <mergeCell ref="Q195:S195"/>
    <mergeCell ref="T193:X193"/>
    <mergeCell ref="Y193:Z193"/>
    <mergeCell ref="F194:G194"/>
    <mergeCell ref="H194:I194"/>
    <mergeCell ref="J194:L194"/>
    <mergeCell ref="M194:N194"/>
    <mergeCell ref="O194:P194"/>
    <mergeCell ref="Q194:S194"/>
    <mergeCell ref="T194:X194"/>
    <mergeCell ref="Y194:Z194"/>
    <mergeCell ref="F193:G193"/>
    <mergeCell ref="H193:I193"/>
    <mergeCell ref="J193:L193"/>
    <mergeCell ref="M193:N193"/>
    <mergeCell ref="O193:P193"/>
    <mergeCell ref="Q193:S193"/>
    <mergeCell ref="T191:X191"/>
    <mergeCell ref="Y191:Z191"/>
    <mergeCell ref="F192:G192"/>
    <mergeCell ref="H192:I192"/>
    <mergeCell ref="J192:L192"/>
    <mergeCell ref="M192:N192"/>
    <mergeCell ref="O192:P192"/>
    <mergeCell ref="Q192:S192"/>
    <mergeCell ref="T192:X192"/>
    <mergeCell ref="Y192:Z192"/>
    <mergeCell ref="F191:G191"/>
    <mergeCell ref="H191:I191"/>
    <mergeCell ref="J191:L191"/>
    <mergeCell ref="M191:N191"/>
    <mergeCell ref="O191:P191"/>
    <mergeCell ref="Q191:S191"/>
    <mergeCell ref="T189:X189"/>
    <mergeCell ref="Y189:Z189"/>
    <mergeCell ref="F190:G190"/>
    <mergeCell ref="H190:I190"/>
    <mergeCell ref="J190:L190"/>
    <mergeCell ref="M190:N190"/>
    <mergeCell ref="O190:P190"/>
    <mergeCell ref="Q190:S190"/>
    <mergeCell ref="T190:X190"/>
    <mergeCell ref="Y190:Z190"/>
    <mergeCell ref="F189:G189"/>
    <mergeCell ref="H189:I189"/>
    <mergeCell ref="J189:L189"/>
    <mergeCell ref="M189:N189"/>
    <mergeCell ref="O189:P189"/>
    <mergeCell ref="Q189:S189"/>
    <mergeCell ref="T187:X187"/>
    <mergeCell ref="Y187:Z187"/>
    <mergeCell ref="F188:G188"/>
    <mergeCell ref="H188:I188"/>
    <mergeCell ref="J188:L188"/>
    <mergeCell ref="M188:N188"/>
    <mergeCell ref="O188:P188"/>
    <mergeCell ref="Q188:S188"/>
    <mergeCell ref="T188:X188"/>
    <mergeCell ref="Y188:Z188"/>
    <mergeCell ref="F187:G187"/>
    <mergeCell ref="H187:I187"/>
    <mergeCell ref="J187:L187"/>
    <mergeCell ref="M187:N187"/>
    <mergeCell ref="O187:P187"/>
    <mergeCell ref="Q187:S187"/>
    <mergeCell ref="T185:X185"/>
    <mergeCell ref="Y185:Z185"/>
    <mergeCell ref="F186:G186"/>
    <mergeCell ref="H186:I186"/>
    <mergeCell ref="J186:L186"/>
    <mergeCell ref="M186:N186"/>
    <mergeCell ref="O186:P186"/>
    <mergeCell ref="Q186:S186"/>
    <mergeCell ref="T186:X186"/>
    <mergeCell ref="Y186:Z186"/>
    <mergeCell ref="F185:G185"/>
    <mergeCell ref="H185:I185"/>
    <mergeCell ref="J185:L185"/>
    <mergeCell ref="M185:N185"/>
    <mergeCell ref="O185:P185"/>
    <mergeCell ref="Q185:S185"/>
    <mergeCell ref="T183:X183"/>
    <mergeCell ref="Y183:Z183"/>
    <mergeCell ref="F184:G184"/>
    <mergeCell ref="H184:I184"/>
    <mergeCell ref="J184:L184"/>
    <mergeCell ref="M184:N184"/>
    <mergeCell ref="O184:P184"/>
    <mergeCell ref="Q184:S184"/>
    <mergeCell ref="T184:X184"/>
    <mergeCell ref="Y184:Z184"/>
    <mergeCell ref="F183:G183"/>
    <mergeCell ref="H183:I183"/>
    <mergeCell ref="J183:L183"/>
    <mergeCell ref="M183:N183"/>
    <mergeCell ref="O183:P183"/>
    <mergeCell ref="Q183:S183"/>
    <mergeCell ref="T181:X181"/>
    <mergeCell ref="Y181:Z181"/>
    <mergeCell ref="F182:G182"/>
    <mergeCell ref="H182:I182"/>
    <mergeCell ref="J182:L182"/>
    <mergeCell ref="M182:N182"/>
    <mergeCell ref="O182:P182"/>
    <mergeCell ref="Q182:S182"/>
    <mergeCell ref="T182:X182"/>
    <mergeCell ref="Y182:Z182"/>
    <mergeCell ref="F181:G181"/>
    <mergeCell ref="H181:I181"/>
    <mergeCell ref="J181:L181"/>
    <mergeCell ref="M181:N181"/>
    <mergeCell ref="O181:P181"/>
    <mergeCell ref="Q181:S181"/>
    <mergeCell ref="T179:X179"/>
    <mergeCell ref="Y179:Z179"/>
    <mergeCell ref="F180:G180"/>
    <mergeCell ref="H180:I180"/>
    <mergeCell ref="J180:L180"/>
    <mergeCell ref="M180:N180"/>
    <mergeCell ref="O180:P180"/>
    <mergeCell ref="Q180:S180"/>
    <mergeCell ref="T180:X180"/>
    <mergeCell ref="Y180:Z180"/>
    <mergeCell ref="F179:G179"/>
    <mergeCell ref="H179:I179"/>
    <mergeCell ref="J179:L179"/>
    <mergeCell ref="M179:N179"/>
    <mergeCell ref="O179:P179"/>
    <mergeCell ref="Q179:S179"/>
    <mergeCell ref="T177:X177"/>
    <mergeCell ref="Y177:Z177"/>
    <mergeCell ref="F178:G178"/>
    <mergeCell ref="H178:I178"/>
    <mergeCell ref="J178:L178"/>
    <mergeCell ref="M178:N178"/>
    <mergeCell ref="O178:P178"/>
    <mergeCell ref="Q178:S178"/>
    <mergeCell ref="T178:X178"/>
    <mergeCell ref="Y178:Z178"/>
    <mergeCell ref="F177:G177"/>
    <mergeCell ref="H177:I177"/>
    <mergeCell ref="J177:L177"/>
    <mergeCell ref="M177:N177"/>
    <mergeCell ref="O177:P177"/>
    <mergeCell ref="Q177:S177"/>
    <mergeCell ref="T175:X175"/>
    <mergeCell ref="Y175:Z175"/>
    <mergeCell ref="F176:G176"/>
    <mergeCell ref="H176:I176"/>
    <mergeCell ref="J176:L176"/>
    <mergeCell ref="M176:N176"/>
    <mergeCell ref="O176:P176"/>
    <mergeCell ref="Q176:S176"/>
    <mergeCell ref="T176:X176"/>
    <mergeCell ref="Y176:Z176"/>
    <mergeCell ref="F175:G175"/>
    <mergeCell ref="H175:I175"/>
    <mergeCell ref="J175:L175"/>
    <mergeCell ref="M175:N175"/>
    <mergeCell ref="O175:P175"/>
    <mergeCell ref="Q175:S175"/>
    <mergeCell ref="T173:X173"/>
    <mergeCell ref="Y173:Z173"/>
    <mergeCell ref="F174:G174"/>
    <mergeCell ref="H174:I174"/>
    <mergeCell ref="J174:L174"/>
    <mergeCell ref="M174:N174"/>
    <mergeCell ref="O174:P174"/>
    <mergeCell ref="Q174:S174"/>
    <mergeCell ref="T174:X174"/>
    <mergeCell ref="Y174:Z174"/>
    <mergeCell ref="F173:G173"/>
    <mergeCell ref="H173:I173"/>
    <mergeCell ref="J173:L173"/>
    <mergeCell ref="M173:N173"/>
    <mergeCell ref="O173:P173"/>
    <mergeCell ref="Q173:S173"/>
    <mergeCell ref="T171:X171"/>
    <mergeCell ref="Y171:Z171"/>
    <mergeCell ref="F172:G172"/>
    <mergeCell ref="H172:I172"/>
    <mergeCell ref="J172:L172"/>
    <mergeCell ref="M172:N172"/>
    <mergeCell ref="O172:P172"/>
    <mergeCell ref="Q172:S172"/>
    <mergeCell ref="T172:X172"/>
    <mergeCell ref="Y172:Z172"/>
    <mergeCell ref="F171:G171"/>
    <mergeCell ref="H171:I171"/>
    <mergeCell ref="J171:L171"/>
    <mergeCell ref="M171:N171"/>
    <mergeCell ref="O171:P171"/>
    <mergeCell ref="Q171:S171"/>
    <mergeCell ref="T169:X169"/>
    <mergeCell ref="Y169:Z169"/>
    <mergeCell ref="F170:G170"/>
    <mergeCell ref="H170:I170"/>
    <mergeCell ref="J170:L170"/>
    <mergeCell ref="M170:N170"/>
    <mergeCell ref="O170:P170"/>
    <mergeCell ref="Q170:S170"/>
    <mergeCell ref="T170:X170"/>
    <mergeCell ref="Y170:Z170"/>
    <mergeCell ref="F169:G169"/>
    <mergeCell ref="H169:I169"/>
    <mergeCell ref="J169:L169"/>
    <mergeCell ref="M169:N169"/>
    <mergeCell ref="O169:P169"/>
    <mergeCell ref="Q169:S169"/>
    <mergeCell ref="T167:X167"/>
    <mergeCell ref="Y167:Z167"/>
    <mergeCell ref="F168:G168"/>
    <mergeCell ref="H168:I168"/>
    <mergeCell ref="J168:L168"/>
    <mergeCell ref="M168:N168"/>
    <mergeCell ref="O168:P168"/>
    <mergeCell ref="Q168:S168"/>
    <mergeCell ref="T168:X168"/>
    <mergeCell ref="Y168:Z168"/>
    <mergeCell ref="F167:G167"/>
    <mergeCell ref="H167:I167"/>
    <mergeCell ref="J167:L167"/>
    <mergeCell ref="M167:N167"/>
    <mergeCell ref="O167:P167"/>
    <mergeCell ref="Q167:S167"/>
    <mergeCell ref="T165:X165"/>
    <mergeCell ref="Y165:Z165"/>
    <mergeCell ref="F166:G166"/>
    <mergeCell ref="H166:I166"/>
    <mergeCell ref="J166:L166"/>
    <mergeCell ref="M166:N166"/>
    <mergeCell ref="O166:P166"/>
    <mergeCell ref="Q166:S166"/>
    <mergeCell ref="T166:X166"/>
    <mergeCell ref="Y166:Z166"/>
    <mergeCell ref="F165:G165"/>
    <mergeCell ref="H165:I165"/>
    <mergeCell ref="J165:L165"/>
    <mergeCell ref="M165:N165"/>
    <mergeCell ref="O165:P165"/>
    <mergeCell ref="Q165:S165"/>
    <mergeCell ref="T163:X163"/>
    <mergeCell ref="Y163:Z163"/>
    <mergeCell ref="F164:G164"/>
    <mergeCell ref="H164:I164"/>
    <mergeCell ref="J164:L164"/>
    <mergeCell ref="M164:N164"/>
    <mergeCell ref="O164:P164"/>
    <mergeCell ref="Q164:S164"/>
    <mergeCell ref="T164:X164"/>
    <mergeCell ref="Y164:Z164"/>
    <mergeCell ref="F163:G163"/>
    <mergeCell ref="H163:I163"/>
    <mergeCell ref="J163:L163"/>
    <mergeCell ref="M163:N163"/>
    <mergeCell ref="O163:P163"/>
    <mergeCell ref="Q163:S163"/>
    <mergeCell ref="T161:X161"/>
    <mergeCell ref="Y161:Z161"/>
    <mergeCell ref="F162:G162"/>
    <mergeCell ref="H162:I162"/>
    <mergeCell ref="J162:L162"/>
    <mergeCell ref="M162:N162"/>
    <mergeCell ref="O162:P162"/>
    <mergeCell ref="Q162:S162"/>
    <mergeCell ref="T162:X162"/>
    <mergeCell ref="Y162:Z162"/>
    <mergeCell ref="F161:G161"/>
    <mergeCell ref="H161:I161"/>
    <mergeCell ref="J161:L161"/>
    <mergeCell ref="M161:N161"/>
    <mergeCell ref="O161:P161"/>
    <mergeCell ref="Q161:S161"/>
    <mergeCell ref="T159:X159"/>
    <mergeCell ref="Y159:Z159"/>
    <mergeCell ref="F160:G160"/>
    <mergeCell ref="H160:I160"/>
    <mergeCell ref="J160:L160"/>
    <mergeCell ref="M160:N160"/>
    <mergeCell ref="O160:P160"/>
    <mergeCell ref="Q160:S160"/>
    <mergeCell ref="T160:X160"/>
    <mergeCell ref="Y160:Z160"/>
    <mergeCell ref="F159:G159"/>
    <mergeCell ref="H159:I159"/>
    <mergeCell ref="J159:L159"/>
    <mergeCell ref="M159:N159"/>
    <mergeCell ref="O159:P159"/>
    <mergeCell ref="Q159:S159"/>
    <mergeCell ref="T157:X157"/>
    <mergeCell ref="Y157:Z157"/>
    <mergeCell ref="F158:G158"/>
    <mergeCell ref="H158:I158"/>
    <mergeCell ref="J158:L158"/>
    <mergeCell ref="M158:N158"/>
    <mergeCell ref="O158:P158"/>
    <mergeCell ref="Q158:S158"/>
    <mergeCell ref="T158:X158"/>
    <mergeCell ref="Y158:Z158"/>
    <mergeCell ref="F157:G157"/>
    <mergeCell ref="H157:I157"/>
    <mergeCell ref="J157:L157"/>
    <mergeCell ref="M157:N157"/>
    <mergeCell ref="O157:P157"/>
    <mergeCell ref="Q157:S157"/>
    <mergeCell ref="T155:X155"/>
    <mergeCell ref="Y155:Z155"/>
    <mergeCell ref="F156:G156"/>
    <mergeCell ref="H156:I156"/>
    <mergeCell ref="J156:L156"/>
    <mergeCell ref="M156:N156"/>
    <mergeCell ref="O156:P156"/>
    <mergeCell ref="Q156:S156"/>
    <mergeCell ref="T156:X156"/>
    <mergeCell ref="Y156:Z156"/>
    <mergeCell ref="F155:G155"/>
    <mergeCell ref="H155:I155"/>
    <mergeCell ref="J155:L155"/>
    <mergeCell ref="M155:N155"/>
    <mergeCell ref="O155:P155"/>
    <mergeCell ref="Q155:S155"/>
    <mergeCell ref="T153:X153"/>
    <mergeCell ref="Y153:Z153"/>
    <mergeCell ref="F154:G154"/>
    <mergeCell ref="H154:I154"/>
    <mergeCell ref="J154:L154"/>
    <mergeCell ref="M154:N154"/>
    <mergeCell ref="O154:P154"/>
    <mergeCell ref="Q154:S154"/>
    <mergeCell ref="T154:X154"/>
    <mergeCell ref="Y154:Z154"/>
    <mergeCell ref="F153:G153"/>
    <mergeCell ref="H153:I153"/>
    <mergeCell ref="J153:L153"/>
    <mergeCell ref="M153:N153"/>
    <mergeCell ref="O153:P153"/>
    <mergeCell ref="Q153:S153"/>
    <mergeCell ref="T151:X151"/>
    <mergeCell ref="Y151:Z151"/>
    <mergeCell ref="F152:G152"/>
    <mergeCell ref="H152:I152"/>
    <mergeCell ref="J152:L152"/>
    <mergeCell ref="M152:N152"/>
    <mergeCell ref="O152:P152"/>
    <mergeCell ref="Q152:S152"/>
    <mergeCell ref="T152:X152"/>
    <mergeCell ref="Y152:Z152"/>
    <mergeCell ref="F151:G151"/>
    <mergeCell ref="H151:I151"/>
    <mergeCell ref="J151:L151"/>
    <mergeCell ref="M151:N151"/>
    <mergeCell ref="O151:P151"/>
    <mergeCell ref="Q151:S151"/>
    <mergeCell ref="T149:X149"/>
    <mergeCell ref="Y149:Z149"/>
    <mergeCell ref="F150:G150"/>
    <mergeCell ref="H150:I150"/>
    <mergeCell ref="J150:L150"/>
    <mergeCell ref="M150:N150"/>
    <mergeCell ref="O150:P150"/>
    <mergeCell ref="Q150:S150"/>
    <mergeCell ref="T150:X150"/>
    <mergeCell ref="Y150:Z150"/>
    <mergeCell ref="F149:G149"/>
    <mergeCell ref="H149:I149"/>
    <mergeCell ref="J149:L149"/>
    <mergeCell ref="M149:N149"/>
    <mergeCell ref="O149:P149"/>
    <mergeCell ref="Q149:S149"/>
    <mergeCell ref="T147:X147"/>
    <mergeCell ref="Y147:Z147"/>
    <mergeCell ref="F148:G148"/>
    <mergeCell ref="H148:I148"/>
    <mergeCell ref="J148:L148"/>
    <mergeCell ref="M148:N148"/>
    <mergeCell ref="O148:P148"/>
    <mergeCell ref="Q148:S148"/>
    <mergeCell ref="T148:X148"/>
    <mergeCell ref="Y148:Z148"/>
    <mergeCell ref="F147:G147"/>
    <mergeCell ref="H147:I147"/>
    <mergeCell ref="J147:L147"/>
    <mergeCell ref="M147:N147"/>
    <mergeCell ref="O147:P147"/>
    <mergeCell ref="Q147:S147"/>
    <mergeCell ref="T145:X145"/>
    <mergeCell ref="Y145:Z145"/>
    <mergeCell ref="F146:G146"/>
    <mergeCell ref="H146:I146"/>
    <mergeCell ref="J146:L146"/>
    <mergeCell ref="M146:N146"/>
    <mergeCell ref="O146:P146"/>
    <mergeCell ref="Q146:S146"/>
    <mergeCell ref="T146:X146"/>
    <mergeCell ref="Y146:Z146"/>
    <mergeCell ref="F145:G145"/>
    <mergeCell ref="H145:I145"/>
    <mergeCell ref="J145:L145"/>
    <mergeCell ref="M145:N145"/>
    <mergeCell ref="O145:P145"/>
    <mergeCell ref="Q145:S145"/>
    <mergeCell ref="T143:X143"/>
    <mergeCell ref="Y143:Z143"/>
    <mergeCell ref="F144:G144"/>
    <mergeCell ref="H144:I144"/>
    <mergeCell ref="J144:L144"/>
    <mergeCell ref="M144:N144"/>
    <mergeCell ref="O144:P144"/>
    <mergeCell ref="Q144:S144"/>
    <mergeCell ref="T144:X144"/>
    <mergeCell ref="Y144:Z144"/>
    <mergeCell ref="F143:G143"/>
    <mergeCell ref="H143:I143"/>
    <mergeCell ref="J143:L143"/>
    <mergeCell ref="M143:N143"/>
    <mergeCell ref="O143:P143"/>
    <mergeCell ref="Q143:S143"/>
    <mergeCell ref="T141:X141"/>
    <mergeCell ref="Y141:Z141"/>
    <mergeCell ref="F142:G142"/>
    <mergeCell ref="H142:I142"/>
    <mergeCell ref="J142:L142"/>
    <mergeCell ref="M142:N142"/>
    <mergeCell ref="O142:P142"/>
    <mergeCell ref="Q142:S142"/>
    <mergeCell ref="T142:X142"/>
    <mergeCell ref="Y142:Z142"/>
    <mergeCell ref="F141:G141"/>
    <mergeCell ref="H141:I141"/>
    <mergeCell ref="J141:L141"/>
    <mergeCell ref="M141:N141"/>
    <mergeCell ref="O141:P141"/>
    <mergeCell ref="Q141:S141"/>
    <mergeCell ref="T139:X139"/>
    <mergeCell ref="Y139:Z139"/>
    <mergeCell ref="F140:G140"/>
    <mergeCell ref="H140:I140"/>
    <mergeCell ref="J140:L140"/>
    <mergeCell ref="M140:N140"/>
    <mergeCell ref="O140:P140"/>
    <mergeCell ref="Q140:S140"/>
    <mergeCell ref="T140:X140"/>
    <mergeCell ref="Y140:Z140"/>
    <mergeCell ref="F139:G139"/>
    <mergeCell ref="H139:I139"/>
    <mergeCell ref="J139:L139"/>
    <mergeCell ref="M139:N139"/>
    <mergeCell ref="O139:P139"/>
    <mergeCell ref="Q139:S139"/>
    <mergeCell ref="T137:X137"/>
    <mergeCell ref="Y137:Z137"/>
    <mergeCell ref="F138:G138"/>
    <mergeCell ref="H138:I138"/>
    <mergeCell ref="J138:L138"/>
    <mergeCell ref="M138:N138"/>
    <mergeCell ref="O138:P138"/>
    <mergeCell ref="Q138:S138"/>
    <mergeCell ref="T138:X138"/>
    <mergeCell ref="Y138:Z138"/>
    <mergeCell ref="F137:G137"/>
    <mergeCell ref="H137:I137"/>
    <mergeCell ref="J137:L137"/>
    <mergeCell ref="M137:N137"/>
    <mergeCell ref="O137:P137"/>
    <mergeCell ref="Q137:S137"/>
    <mergeCell ref="T135:X135"/>
    <mergeCell ref="Y135:Z135"/>
    <mergeCell ref="F136:G136"/>
    <mergeCell ref="H136:I136"/>
    <mergeCell ref="J136:L136"/>
    <mergeCell ref="M136:N136"/>
    <mergeCell ref="O136:P136"/>
    <mergeCell ref="Q136:S136"/>
    <mergeCell ref="T136:X136"/>
    <mergeCell ref="Y136:Z136"/>
    <mergeCell ref="F135:G135"/>
    <mergeCell ref="H135:I135"/>
    <mergeCell ref="J135:L135"/>
    <mergeCell ref="M135:N135"/>
    <mergeCell ref="O135:P135"/>
    <mergeCell ref="Q135:S135"/>
    <mergeCell ref="T133:X133"/>
    <mergeCell ref="Y133:Z133"/>
    <mergeCell ref="F134:G134"/>
    <mergeCell ref="H134:I134"/>
    <mergeCell ref="J134:L134"/>
    <mergeCell ref="M134:N134"/>
    <mergeCell ref="O134:P134"/>
    <mergeCell ref="Q134:S134"/>
    <mergeCell ref="T134:X134"/>
    <mergeCell ref="Y134:Z134"/>
    <mergeCell ref="F133:G133"/>
    <mergeCell ref="H133:I133"/>
    <mergeCell ref="J133:L133"/>
    <mergeCell ref="M133:N133"/>
    <mergeCell ref="O133:P133"/>
    <mergeCell ref="Q133:S133"/>
    <mergeCell ref="T131:X131"/>
    <mergeCell ref="Y131:Z131"/>
    <mergeCell ref="F132:G132"/>
    <mergeCell ref="H132:I132"/>
    <mergeCell ref="J132:L132"/>
    <mergeCell ref="M132:N132"/>
    <mergeCell ref="O132:P132"/>
    <mergeCell ref="Q132:S132"/>
    <mergeCell ref="T132:X132"/>
    <mergeCell ref="Y132:Z132"/>
    <mergeCell ref="F131:G131"/>
    <mergeCell ref="H131:I131"/>
    <mergeCell ref="J131:L131"/>
    <mergeCell ref="M131:N131"/>
    <mergeCell ref="O131:P131"/>
    <mergeCell ref="Q131:S131"/>
    <mergeCell ref="T129:X129"/>
    <mergeCell ref="Y129:Z129"/>
    <mergeCell ref="F130:G130"/>
    <mergeCell ref="H130:I130"/>
    <mergeCell ref="J130:L130"/>
    <mergeCell ref="M130:N130"/>
    <mergeCell ref="O130:P130"/>
    <mergeCell ref="Q130:S130"/>
    <mergeCell ref="T130:X130"/>
    <mergeCell ref="Y130:Z130"/>
    <mergeCell ref="F129:G129"/>
    <mergeCell ref="H129:I129"/>
    <mergeCell ref="J129:L129"/>
    <mergeCell ref="M129:N129"/>
    <mergeCell ref="O129:P129"/>
    <mergeCell ref="Q129:S129"/>
    <mergeCell ref="T127:X127"/>
    <mergeCell ref="Y127:Z127"/>
    <mergeCell ref="F128:G128"/>
    <mergeCell ref="H128:I128"/>
    <mergeCell ref="J128:L128"/>
    <mergeCell ref="M128:N128"/>
    <mergeCell ref="O128:P128"/>
    <mergeCell ref="Q128:S128"/>
    <mergeCell ref="T128:X128"/>
    <mergeCell ref="Y128:Z128"/>
    <mergeCell ref="F127:G127"/>
    <mergeCell ref="H127:I127"/>
    <mergeCell ref="J127:L127"/>
    <mergeCell ref="M127:N127"/>
    <mergeCell ref="O127:P127"/>
    <mergeCell ref="Q127:S127"/>
    <mergeCell ref="T125:X125"/>
    <mergeCell ref="Y125:Z125"/>
    <mergeCell ref="F126:G126"/>
    <mergeCell ref="H126:I126"/>
    <mergeCell ref="J126:L126"/>
    <mergeCell ref="M126:N126"/>
    <mergeCell ref="O126:P126"/>
    <mergeCell ref="Q126:S126"/>
    <mergeCell ref="T126:X126"/>
    <mergeCell ref="Y126:Z126"/>
    <mergeCell ref="F125:G125"/>
    <mergeCell ref="H125:I125"/>
    <mergeCell ref="J125:L125"/>
    <mergeCell ref="M125:N125"/>
    <mergeCell ref="O125:P125"/>
    <mergeCell ref="Q125:S125"/>
    <mergeCell ref="T123:X123"/>
    <mergeCell ref="Y123:Z123"/>
    <mergeCell ref="F124:G124"/>
    <mergeCell ref="H124:I124"/>
    <mergeCell ref="J124:L124"/>
    <mergeCell ref="M124:N124"/>
    <mergeCell ref="O124:P124"/>
    <mergeCell ref="Q124:S124"/>
    <mergeCell ref="T124:X124"/>
    <mergeCell ref="Y124:Z124"/>
    <mergeCell ref="F123:G123"/>
    <mergeCell ref="H123:I123"/>
    <mergeCell ref="J123:L123"/>
    <mergeCell ref="M123:N123"/>
    <mergeCell ref="O123:P123"/>
    <mergeCell ref="Q123:S123"/>
    <mergeCell ref="T121:X121"/>
    <mergeCell ref="Y121:Z121"/>
    <mergeCell ref="F122:G122"/>
    <mergeCell ref="H122:I122"/>
    <mergeCell ref="J122:L122"/>
    <mergeCell ref="M122:N122"/>
    <mergeCell ref="O122:P122"/>
    <mergeCell ref="Q122:S122"/>
    <mergeCell ref="T122:X122"/>
    <mergeCell ref="Y122:Z122"/>
    <mergeCell ref="F121:G121"/>
    <mergeCell ref="H121:I121"/>
    <mergeCell ref="J121:L121"/>
    <mergeCell ref="M121:N121"/>
    <mergeCell ref="O121:P121"/>
    <mergeCell ref="Q121:S121"/>
    <mergeCell ref="T119:X119"/>
    <mergeCell ref="Y119:Z119"/>
    <mergeCell ref="F120:G120"/>
    <mergeCell ref="H120:I120"/>
    <mergeCell ref="J120:L120"/>
    <mergeCell ref="M120:N120"/>
    <mergeCell ref="O120:P120"/>
    <mergeCell ref="Q120:S120"/>
    <mergeCell ref="T120:X120"/>
    <mergeCell ref="Y120:Z120"/>
    <mergeCell ref="F119:G119"/>
    <mergeCell ref="H119:I119"/>
    <mergeCell ref="J119:L119"/>
    <mergeCell ref="M119:N119"/>
    <mergeCell ref="O119:P119"/>
    <mergeCell ref="Q119:S119"/>
    <mergeCell ref="T117:X117"/>
    <mergeCell ref="Y117:Z117"/>
    <mergeCell ref="F118:G118"/>
    <mergeCell ref="H118:I118"/>
    <mergeCell ref="J118:L118"/>
    <mergeCell ref="M118:N118"/>
    <mergeCell ref="O118:P118"/>
    <mergeCell ref="Q118:S118"/>
    <mergeCell ref="T118:X118"/>
    <mergeCell ref="Y118:Z118"/>
    <mergeCell ref="F117:G117"/>
    <mergeCell ref="H117:I117"/>
    <mergeCell ref="J117:L117"/>
    <mergeCell ref="M117:N117"/>
    <mergeCell ref="O117:P117"/>
    <mergeCell ref="Q117:S117"/>
    <mergeCell ref="T115:X115"/>
    <mergeCell ref="Y115:Z115"/>
    <mergeCell ref="F116:G116"/>
    <mergeCell ref="H116:I116"/>
    <mergeCell ref="J116:L116"/>
    <mergeCell ref="M116:N116"/>
    <mergeCell ref="O116:P116"/>
    <mergeCell ref="Q116:S116"/>
    <mergeCell ref="T116:X116"/>
    <mergeCell ref="Y116:Z116"/>
    <mergeCell ref="F115:G115"/>
    <mergeCell ref="H115:I115"/>
    <mergeCell ref="J115:L115"/>
    <mergeCell ref="M115:N115"/>
    <mergeCell ref="O115:P115"/>
    <mergeCell ref="Q115:S115"/>
    <mergeCell ref="T113:X113"/>
    <mergeCell ref="Y113:Z113"/>
    <mergeCell ref="F114:G114"/>
    <mergeCell ref="H114:I114"/>
    <mergeCell ref="J114:L114"/>
    <mergeCell ref="M114:N114"/>
    <mergeCell ref="O114:P114"/>
    <mergeCell ref="Q114:S114"/>
    <mergeCell ref="T114:X114"/>
    <mergeCell ref="Y114:Z114"/>
    <mergeCell ref="F113:G113"/>
    <mergeCell ref="H113:I113"/>
    <mergeCell ref="J113:L113"/>
    <mergeCell ref="M113:N113"/>
    <mergeCell ref="O113:P113"/>
    <mergeCell ref="Q113:S113"/>
    <mergeCell ref="T111:X111"/>
    <mergeCell ref="Y111:Z111"/>
    <mergeCell ref="F112:G112"/>
    <mergeCell ref="H112:I112"/>
    <mergeCell ref="J112:L112"/>
    <mergeCell ref="M112:N112"/>
    <mergeCell ref="O112:P112"/>
    <mergeCell ref="Q112:S112"/>
    <mergeCell ref="T112:X112"/>
    <mergeCell ref="Y112:Z112"/>
    <mergeCell ref="F111:G111"/>
    <mergeCell ref="H111:I111"/>
    <mergeCell ref="J111:L111"/>
    <mergeCell ref="M111:N111"/>
    <mergeCell ref="O111:P111"/>
    <mergeCell ref="Q111:S111"/>
    <mergeCell ref="T109:X109"/>
    <mergeCell ref="Y109:Z109"/>
    <mergeCell ref="F110:G110"/>
    <mergeCell ref="H110:I110"/>
    <mergeCell ref="J110:L110"/>
    <mergeCell ref="M110:N110"/>
    <mergeCell ref="O110:P110"/>
    <mergeCell ref="Q110:S110"/>
    <mergeCell ref="T110:X110"/>
    <mergeCell ref="Y110:Z110"/>
    <mergeCell ref="F109:G109"/>
    <mergeCell ref="H109:I109"/>
    <mergeCell ref="J109:L109"/>
    <mergeCell ref="M109:N109"/>
    <mergeCell ref="O109:P109"/>
    <mergeCell ref="Q109:S109"/>
    <mergeCell ref="T107:X107"/>
    <mergeCell ref="Y107:Z107"/>
    <mergeCell ref="F108:G108"/>
    <mergeCell ref="H108:I108"/>
    <mergeCell ref="J108:L108"/>
    <mergeCell ref="M108:N108"/>
    <mergeCell ref="O108:P108"/>
    <mergeCell ref="Q108:S108"/>
    <mergeCell ref="T108:X108"/>
    <mergeCell ref="Y108:Z108"/>
    <mergeCell ref="F107:G107"/>
    <mergeCell ref="H107:I107"/>
    <mergeCell ref="J107:L107"/>
    <mergeCell ref="M107:N107"/>
    <mergeCell ref="O107:P107"/>
    <mergeCell ref="Q107:S107"/>
    <mergeCell ref="T105:X105"/>
    <mergeCell ref="Y105:Z105"/>
    <mergeCell ref="F106:G106"/>
    <mergeCell ref="H106:I106"/>
    <mergeCell ref="J106:L106"/>
    <mergeCell ref="M106:N106"/>
    <mergeCell ref="O106:P106"/>
    <mergeCell ref="Q106:S106"/>
    <mergeCell ref="T106:X106"/>
    <mergeCell ref="Y106:Z106"/>
    <mergeCell ref="F105:G105"/>
    <mergeCell ref="H105:I105"/>
    <mergeCell ref="J105:L105"/>
    <mergeCell ref="M105:N105"/>
    <mergeCell ref="O105:P105"/>
    <mergeCell ref="Q105:S105"/>
    <mergeCell ref="T103:X103"/>
    <mergeCell ref="Y103:Z103"/>
    <mergeCell ref="F104:G104"/>
    <mergeCell ref="H104:I104"/>
    <mergeCell ref="J104:L104"/>
    <mergeCell ref="M104:N104"/>
    <mergeCell ref="O104:P104"/>
    <mergeCell ref="Q104:S104"/>
    <mergeCell ref="T104:X104"/>
    <mergeCell ref="Y104:Z104"/>
    <mergeCell ref="F103:G103"/>
    <mergeCell ref="H103:I103"/>
    <mergeCell ref="J103:L103"/>
    <mergeCell ref="M103:N103"/>
    <mergeCell ref="O103:P103"/>
    <mergeCell ref="Q103:S103"/>
    <mergeCell ref="T101:X101"/>
    <mergeCell ref="Y101:Z101"/>
    <mergeCell ref="F102:G102"/>
    <mergeCell ref="H102:I102"/>
    <mergeCell ref="J102:L102"/>
    <mergeCell ref="M102:N102"/>
    <mergeCell ref="O102:P102"/>
    <mergeCell ref="Q102:S102"/>
    <mergeCell ref="T102:X102"/>
    <mergeCell ref="Y102:Z102"/>
    <mergeCell ref="F101:G101"/>
    <mergeCell ref="H101:I101"/>
    <mergeCell ref="J101:L101"/>
    <mergeCell ref="M101:N101"/>
    <mergeCell ref="O101:P101"/>
    <mergeCell ref="Q101:S101"/>
    <mergeCell ref="T99:X99"/>
    <mergeCell ref="Y99:Z99"/>
    <mergeCell ref="F100:G100"/>
    <mergeCell ref="H100:I100"/>
    <mergeCell ref="J100:L100"/>
    <mergeCell ref="M100:N100"/>
    <mergeCell ref="O100:P100"/>
    <mergeCell ref="Q100:S100"/>
    <mergeCell ref="T100:X100"/>
    <mergeCell ref="Y100:Z100"/>
    <mergeCell ref="F99:G99"/>
    <mergeCell ref="H99:I99"/>
    <mergeCell ref="J99:L99"/>
    <mergeCell ref="M99:N99"/>
    <mergeCell ref="O99:P99"/>
    <mergeCell ref="Q99:S99"/>
    <mergeCell ref="T97:X97"/>
    <mergeCell ref="Y97:Z97"/>
    <mergeCell ref="F98:G98"/>
    <mergeCell ref="H98:I98"/>
    <mergeCell ref="J98:L98"/>
    <mergeCell ref="M98:N98"/>
    <mergeCell ref="O98:P98"/>
    <mergeCell ref="Q98:S98"/>
    <mergeCell ref="T98:X98"/>
    <mergeCell ref="Y98:Z98"/>
    <mergeCell ref="F97:G97"/>
    <mergeCell ref="H97:I97"/>
    <mergeCell ref="J97:L97"/>
    <mergeCell ref="M97:N97"/>
    <mergeCell ref="O97:P97"/>
    <mergeCell ref="Q97:S97"/>
    <mergeCell ref="T95:X95"/>
    <mergeCell ref="Y95:Z95"/>
    <mergeCell ref="F96:G96"/>
    <mergeCell ref="H96:I96"/>
    <mergeCell ref="J96:L96"/>
    <mergeCell ref="M96:N96"/>
    <mergeCell ref="O96:P96"/>
    <mergeCell ref="Q96:S96"/>
    <mergeCell ref="T96:X96"/>
    <mergeCell ref="Y96:Z96"/>
    <mergeCell ref="F95:G95"/>
    <mergeCell ref="H95:I95"/>
    <mergeCell ref="J95:L95"/>
    <mergeCell ref="M95:N95"/>
    <mergeCell ref="O95:P95"/>
    <mergeCell ref="Q95:S95"/>
    <mergeCell ref="T93:X93"/>
    <mergeCell ref="Y93:Z93"/>
    <mergeCell ref="F94:G94"/>
    <mergeCell ref="H94:I94"/>
    <mergeCell ref="J94:L94"/>
    <mergeCell ref="M94:N94"/>
    <mergeCell ref="O94:P94"/>
    <mergeCell ref="Q94:S94"/>
    <mergeCell ref="T94:X94"/>
    <mergeCell ref="Y94:Z94"/>
    <mergeCell ref="F93:G93"/>
    <mergeCell ref="H93:I93"/>
    <mergeCell ref="J93:L93"/>
    <mergeCell ref="M93:N93"/>
    <mergeCell ref="O93:P93"/>
    <mergeCell ref="Q93:S93"/>
    <mergeCell ref="T91:X91"/>
    <mergeCell ref="Y91:Z91"/>
    <mergeCell ref="F92:G92"/>
    <mergeCell ref="H92:I92"/>
    <mergeCell ref="J92:L92"/>
    <mergeCell ref="M92:N92"/>
    <mergeCell ref="O92:P92"/>
    <mergeCell ref="Q92:S92"/>
    <mergeCell ref="T92:X92"/>
    <mergeCell ref="Y92:Z92"/>
    <mergeCell ref="F91:G91"/>
    <mergeCell ref="H91:I91"/>
    <mergeCell ref="J91:L91"/>
    <mergeCell ref="M91:N91"/>
    <mergeCell ref="O91:P91"/>
    <mergeCell ref="Q91:S91"/>
    <mergeCell ref="T89:X89"/>
    <mergeCell ref="Y89:Z89"/>
    <mergeCell ref="F90:G90"/>
    <mergeCell ref="H90:I90"/>
    <mergeCell ref="J90:L90"/>
    <mergeCell ref="M90:N90"/>
    <mergeCell ref="O90:P90"/>
    <mergeCell ref="Q90:S90"/>
    <mergeCell ref="T90:X90"/>
    <mergeCell ref="Y90:Z90"/>
    <mergeCell ref="F89:G89"/>
    <mergeCell ref="H89:I89"/>
    <mergeCell ref="J89:L89"/>
    <mergeCell ref="M89:N89"/>
    <mergeCell ref="O89:P89"/>
    <mergeCell ref="Q89:S89"/>
    <mergeCell ref="T87:X87"/>
    <mergeCell ref="Y87:Z87"/>
    <mergeCell ref="F88:G88"/>
    <mergeCell ref="H88:I88"/>
    <mergeCell ref="J88:L88"/>
    <mergeCell ref="M88:N88"/>
    <mergeCell ref="O88:P88"/>
    <mergeCell ref="Q88:S88"/>
    <mergeCell ref="T88:X88"/>
    <mergeCell ref="Y88:Z88"/>
    <mergeCell ref="F87:G87"/>
    <mergeCell ref="H87:I87"/>
    <mergeCell ref="J87:L87"/>
    <mergeCell ref="M87:N87"/>
    <mergeCell ref="O87:P87"/>
    <mergeCell ref="Q87:S87"/>
    <mergeCell ref="T85:X85"/>
    <mergeCell ref="Y85:Z85"/>
    <mergeCell ref="F86:G86"/>
    <mergeCell ref="H86:I86"/>
    <mergeCell ref="J86:L86"/>
    <mergeCell ref="M86:N86"/>
    <mergeCell ref="O86:P86"/>
    <mergeCell ref="Q86:S86"/>
    <mergeCell ref="T86:X86"/>
    <mergeCell ref="Y86:Z86"/>
    <mergeCell ref="F85:G85"/>
    <mergeCell ref="H85:I85"/>
    <mergeCell ref="J85:L85"/>
    <mergeCell ref="M85:N85"/>
    <mergeCell ref="O85:P85"/>
    <mergeCell ref="Q85:S85"/>
    <mergeCell ref="T83:X83"/>
    <mergeCell ref="Y83:Z83"/>
    <mergeCell ref="F84:G84"/>
    <mergeCell ref="H84:I84"/>
    <mergeCell ref="J84:L84"/>
    <mergeCell ref="M84:N84"/>
    <mergeCell ref="O84:P84"/>
    <mergeCell ref="Q84:S84"/>
    <mergeCell ref="T84:X84"/>
    <mergeCell ref="Y84:Z84"/>
    <mergeCell ref="F83:G83"/>
    <mergeCell ref="H83:I83"/>
    <mergeCell ref="J83:L83"/>
    <mergeCell ref="M83:N83"/>
    <mergeCell ref="O83:P83"/>
    <mergeCell ref="Q83:S83"/>
    <mergeCell ref="T81:X81"/>
    <mergeCell ref="Y81:Z81"/>
    <mergeCell ref="F82:G82"/>
    <mergeCell ref="H82:I82"/>
    <mergeCell ref="J82:L82"/>
    <mergeCell ref="M82:N82"/>
    <mergeCell ref="O82:P82"/>
    <mergeCell ref="Q82:S82"/>
    <mergeCell ref="T82:X82"/>
    <mergeCell ref="Y82:Z82"/>
    <mergeCell ref="F81:G81"/>
    <mergeCell ref="H81:I81"/>
    <mergeCell ref="J81:L81"/>
    <mergeCell ref="M81:N81"/>
    <mergeCell ref="O81:P81"/>
    <mergeCell ref="Q81:S81"/>
    <mergeCell ref="T79:X79"/>
    <mergeCell ref="Y79:Z79"/>
    <mergeCell ref="F80:G80"/>
    <mergeCell ref="H80:I80"/>
    <mergeCell ref="J80:L80"/>
    <mergeCell ref="M80:N80"/>
    <mergeCell ref="O80:P80"/>
    <mergeCell ref="Q80:S80"/>
    <mergeCell ref="T80:X80"/>
    <mergeCell ref="Y80:Z80"/>
    <mergeCell ref="F79:G79"/>
    <mergeCell ref="H79:I79"/>
    <mergeCell ref="J79:L79"/>
    <mergeCell ref="M79:N79"/>
    <mergeCell ref="O79:P79"/>
    <mergeCell ref="Q79:S79"/>
    <mergeCell ref="T77:X77"/>
    <mergeCell ref="Y77:Z77"/>
    <mergeCell ref="F78:G78"/>
    <mergeCell ref="H78:I78"/>
    <mergeCell ref="J78:L78"/>
    <mergeCell ref="M78:N78"/>
    <mergeCell ref="O78:P78"/>
    <mergeCell ref="Q78:S78"/>
    <mergeCell ref="T78:X78"/>
    <mergeCell ref="Y78:Z78"/>
    <mergeCell ref="F77:G77"/>
    <mergeCell ref="H77:I77"/>
    <mergeCell ref="J77:L77"/>
    <mergeCell ref="M77:N77"/>
    <mergeCell ref="O77:P77"/>
    <mergeCell ref="Q77:S77"/>
    <mergeCell ref="T75:X75"/>
    <mergeCell ref="Y75:Z75"/>
    <mergeCell ref="F76:G76"/>
    <mergeCell ref="H76:I76"/>
    <mergeCell ref="J76:L76"/>
    <mergeCell ref="M76:N76"/>
    <mergeCell ref="O76:P76"/>
    <mergeCell ref="Q76:S76"/>
    <mergeCell ref="T76:X76"/>
    <mergeCell ref="Y76:Z76"/>
    <mergeCell ref="F75:G75"/>
    <mergeCell ref="H75:I75"/>
    <mergeCell ref="J75:L75"/>
    <mergeCell ref="M75:N75"/>
    <mergeCell ref="O75:P75"/>
    <mergeCell ref="Q75:S75"/>
    <mergeCell ref="T73:X73"/>
    <mergeCell ref="Y73:Z73"/>
    <mergeCell ref="F74:G74"/>
    <mergeCell ref="H74:I74"/>
    <mergeCell ref="J74:L74"/>
    <mergeCell ref="M74:N74"/>
    <mergeCell ref="O74:P74"/>
    <mergeCell ref="Q74:S74"/>
    <mergeCell ref="T74:X74"/>
    <mergeCell ref="Y74:Z74"/>
    <mergeCell ref="F73:G73"/>
    <mergeCell ref="H73:I73"/>
    <mergeCell ref="J73:L73"/>
    <mergeCell ref="M73:N73"/>
    <mergeCell ref="O73:P73"/>
    <mergeCell ref="Q73:S73"/>
    <mergeCell ref="T71:X71"/>
    <mergeCell ref="Y71:Z71"/>
    <mergeCell ref="F72:G72"/>
    <mergeCell ref="H72:I72"/>
    <mergeCell ref="J72:L72"/>
    <mergeCell ref="M72:N72"/>
    <mergeCell ref="O72:P72"/>
    <mergeCell ref="Q72:S72"/>
    <mergeCell ref="T72:X72"/>
    <mergeCell ref="Y72:Z72"/>
    <mergeCell ref="F71:G71"/>
    <mergeCell ref="H71:I71"/>
    <mergeCell ref="J71:L71"/>
    <mergeCell ref="M71:N71"/>
    <mergeCell ref="O71:P71"/>
    <mergeCell ref="Q71:S71"/>
    <mergeCell ref="T69:X69"/>
    <mergeCell ref="Y69:Z69"/>
    <mergeCell ref="F70:G70"/>
    <mergeCell ref="H70:I70"/>
    <mergeCell ref="J70:L70"/>
    <mergeCell ref="M70:N70"/>
    <mergeCell ref="O70:P70"/>
    <mergeCell ref="Q70:S70"/>
    <mergeCell ref="T70:X70"/>
    <mergeCell ref="Y70:Z70"/>
    <mergeCell ref="F69:G69"/>
    <mergeCell ref="H69:I69"/>
    <mergeCell ref="J69:L69"/>
    <mergeCell ref="M69:N69"/>
    <mergeCell ref="O69:P69"/>
    <mergeCell ref="Q69:S69"/>
    <mergeCell ref="T67:X67"/>
    <mergeCell ref="Y67:Z67"/>
    <mergeCell ref="F68:G68"/>
    <mergeCell ref="H68:I68"/>
    <mergeCell ref="J68:L68"/>
    <mergeCell ref="M68:N68"/>
    <mergeCell ref="O68:P68"/>
    <mergeCell ref="Q68:S68"/>
    <mergeCell ref="T68:X68"/>
    <mergeCell ref="Y68:Z68"/>
    <mergeCell ref="F67:G67"/>
    <mergeCell ref="H67:I67"/>
    <mergeCell ref="J67:L67"/>
    <mergeCell ref="M67:N67"/>
    <mergeCell ref="O67:P67"/>
    <mergeCell ref="Q67:S67"/>
    <mergeCell ref="T65:X65"/>
    <mergeCell ref="Y65:Z65"/>
    <mergeCell ref="F66:G66"/>
    <mergeCell ref="H66:I66"/>
    <mergeCell ref="J66:L66"/>
    <mergeCell ref="M66:N66"/>
    <mergeCell ref="O66:P66"/>
    <mergeCell ref="Q66:S66"/>
    <mergeCell ref="T66:X66"/>
    <mergeCell ref="Y66:Z66"/>
    <mergeCell ref="F65:G65"/>
    <mergeCell ref="H65:I65"/>
    <mergeCell ref="J65:L65"/>
    <mergeCell ref="M65:N65"/>
    <mergeCell ref="O65:P65"/>
    <mergeCell ref="Q65:S65"/>
    <mergeCell ref="T63:X63"/>
    <mergeCell ref="Y63:Z63"/>
    <mergeCell ref="F64:G64"/>
    <mergeCell ref="H64:I64"/>
    <mergeCell ref="J64:L64"/>
    <mergeCell ref="M64:N64"/>
    <mergeCell ref="O64:P64"/>
    <mergeCell ref="Q64:S64"/>
    <mergeCell ref="T64:X64"/>
    <mergeCell ref="Y64:Z64"/>
    <mergeCell ref="F63:G63"/>
    <mergeCell ref="H63:I63"/>
    <mergeCell ref="J63:L63"/>
    <mergeCell ref="M63:N63"/>
    <mergeCell ref="O63:P63"/>
    <mergeCell ref="Q63:S63"/>
    <mergeCell ref="T61:X61"/>
    <mergeCell ref="Y61:Z61"/>
    <mergeCell ref="F62:G62"/>
    <mergeCell ref="H62:I62"/>
    <mergeCell ref="J62:L62"/>
    <mergeCell ref="M62:N62"/>
    <mergeCell ref="O62:P62"/>
    <mergeCell ref="Q62:S62"/>
    <mergeCell ref="T62:X62"/>
    <mergeCell ref="Y62:Z62"/>
    <mergeCell ref="F61:G61"/>
    <mergeCell ref="H61:I61"/>
    <mergeCell ref="J61:L61"/>
    <mergeCell ref="M61:N61"/>
    <mergeCell ref="O61:P61"/>
    <mergeCell ref="Q61:S61"/>
    <mergeCell ref="T59:X59"/>
    <mergeCell ref="Y59:Z59"/>
    <mergeCell ref="F60:G60"/>
    <mergeCell ref="H60:I60"/>
    <mergeCell ref="J60:L60"/>
    <mergeCell ref="M60:N60"/>
    <mergeCell ref="O60:P60"/>
    <mergeCell ref="Q60:S60"/>
    <mergeCell ref="T60:X60"/>
    <mergeCell ref="Y60:Z60"/>
    <mergeCell ref="F59:G59"/>
    <mergeCell ref="H59:I59"/>
    <mergeCell ref="J59:L59"/>
    <mergeCell ref="M59:N59"/>
    <mergeCell ref="O59:P59"/>
    <mergeCell ref="Q59:S59"/>
    <mergeCell ref="T57:X57"/>
    <mergeCell ref="Y57:Z57"/>
    <mergeCell ref="F58:G58"/>
    <mergeCell ref="H58:I58"/>
    <mergeCell ref="J58:L58"/>
    <mergeCell ref="M58:N58"/>
    <mergeCell ref="O58:P58"/>
    <mergeCell ref="Q58:S58"/>
    <mergeCell ref="T58:X58"/>
    <mergeCell ref="Y58:Z58"/>
    <mergeCell ref="F57:G57"/>
    <mergeCell ref="H57:I57"/>
    <mergeCell ref="J57:L57"/>
    <mergeCell ref="M57:N57"/>
    <mergeCell ref="O57:P57"/>
    <mergeCell ref="Q57:S57"/>
    <mergeCell ref="T55:X55"/>
    <mergeCell ref="Y55:Z55"/>
    <mergeCell ref="F56:G56"/>
    <mergeCell ref="H56:I56"/>
    <mergeCell ref="J56:L56"/>
    <mergeCell ref="M56:N56"/>
    <mergeCell ref="O56:P56"/>
    <mergeCell ref="Q56:S56"/>
    <mergeCell ref="T56:X56"/>
    <mergeCell ref="Y56:Z56"/>
    <mergeCell ref="F55:G55"/>
    <mergeCell ref="H55:I55"/>
    <mergeCell ref="J55:L55"/>
    <mergeCell ref="M55:N55"/>
    <mergeCell ref="O55:P55"/>
    <mergeCell ref="Q55:S55"/>
    <mergeCell ref="T53:X53"/>
    <mergeCell ref="Y53:Z53"/>
    <mergeCell ref="F54:G54"/>
    <mergeCell ref="H54:I54"/>
    <mergeCell ref="J54:L54"/>
    <mergeCell ref="M54:N54"/>
    <mergeCell ref="O54:P54"/>
    <mergeCell ref="Q54:S54"/>
    <mergeCell ref="T54:X54"/>
    <mergeCell ref="Y54:Z54"/>
    <mergeCell ref="F53:G53"/>
    <mergeCell ref="H53:I53"/>
    <mergeCell ref="J53:L53"/>
    <mergeCell ref="M53:N53"/>
    <mergeCell ref="O53:P53"/>
    <mergeCell ref="Q53:S53"/>
    <mergeCell ref="T51:X51"/>
    <mergeCell ref="Y51:Z51"/>
    <mergeCell ref="F52:G52"/>
    <mergeCell ref="H52:I52"/>
    <mergeCell ref="J52:L52"/>
    <mergeCell ref="M52:N52"/>
    <mergeCell ref="O52:P52"/>
    <mergeCell ref="Q52:S52"/>
    <mergeCell ref="T52:X52"/>
    <mergeCell ref="Y52:Z52"/>
    <mergeCell ref="F51:G51"/>
    <mergeCell ref="H51:I51"/>
    <mergeCell ref="J51:L51"/>
    <mergeCell ref="M51:N51"/>
    <mergeCell ref="O51:P51"/>
    <mergeCell ref="Q51:S51"/>
    <mergeCell ref="T49:X49"/>
    <mergeCell ref="Y49:Z49"/>
    <mergeCell ref="F50:G50"/>
    <mergeCell ref="H50:I50"/>
    <mergeCell ref="J50:L50"/>
    <mergeCell ref="M50:N50"/>
    <mergeCell ref="O50:P50"/>
    <mergeCell ref="Q50:S50"/>
    <mergeCell ref="T50:X50"/>
    <mergeCell ref="Y50:Z50"/>
    <mergeCell ref="F49:G49"/>
    <mergeCell ref="H49:I49"/>
    <mergeCell ref="J49:L49"/>
    <mergeCell ref="M49:N49"/>
    <mergeCell ref="O49:P49"/>
    <mergeCell ref="Q49:S49"/>
    <mergeCell ref="T47:X47"/>
    <mergeCell ref="Y47:Z47"/>
    <mergeCell ref="F48:G48"/>
    <mergeCell ref="H48:I48"/>
    <mergeCell ref="J48:L48"/>
    <mergeCell ref="M48:N48"/>
    <mergeCell ref="O48:P48"/>
    <mergeCell ref="Q48:S48"/>
    <mergeCell ref="T48:X48"/>
    <mergeCell ref="Y48:Z48"/>
    <mergeCell ref="F47:G47"/>
    <mergeCell ref="H47:I47"/>
    <mergeCell ref="J47:L47"/>
    <mergeCell ref="M47:N47"/>
    <mergeCell ref="O47:P47"/>
    <mergeCell ref="Q47:S47"/>
    <mergeCell ref="T45:X45"/>
    <mergeCell ref="Y45:Z45"/>
    <mergeCell ref="F46:G46"/>
    <mergeCell ref="H46:I46"/>
    <mergeCell ref="J46:L46"/>
    <mergeCell ref="M46:N46"/>
    <mergeCell ref="O46:P46"/>
    <mergeCell ref="Q46:S46"/>
    <mergeCell ref="T46:X46"/>
    <mergeCell ref="Y46:Z46"/>
    <mergeCell ref="F45:G45"/>
    <mergeCell ref="H45:I45"/>
    <mergeCell ref="J45:L45"/>
    <mergeCell ref="M45:N45"/>
    <mergeCell ref="O45:P45"/>
    <mergeCell ref="Q45:S45"/>
    <mergeCell ref="T43:X43"/>
    <mergeCell ref="Y43:Z43"/>
    <mergeCell ref="F44:G44"/>
    <mergeCell ref="H44:I44"/>
    <mergeCell ref="J44:L44"/>
    <mergeCell ref="M44:N44"/>
    <mergeCell ref="O44:P44"/>
    <mergeCell ref="Q44:S44"/>
    <mergeCell ref="T44:X44"/>
    <mergeCell ref="Y44:Z44"/>
    <mergeCell ref="F43:G43"/>
    <mergeCell ref="H43:I43"/>
    <mergeCell ref="J43:L43"/>
    <mergeCell ref="M43:N43"/>
    <mergeCell ref="O43:P43"/>
    <mergeCell ref="Q43:S43"/>
    <mergeCell ref="T41:X41"/>
    <mergeCell ref="Y41:Z41"/>
    <mergeCell ref="F42:G42"/>
    <mergeCell ref="H42:I42"/>
    <mergeCell ref="J42:L42"/>
    <mergeCell ref="M42:N42"/>
    <mergeCell ref="O42:P42"/>
    <mergeCell ref="Q42:S42"/>
    <mergeCell ref="T42:X42"/>
    <mergeCell ref="Y42:Z42"/>
    <mergeCell ref="F41:G41"/>
    <mergeCell ref="H41:I41"/>
    <mergeCell ref="J41:L41"/>
    <mergeCell ref="M41:N41"/>
    <mergeCell ref="O41:P41"/>
    <mergeCell ref="Q41:S41"/>
    <mergeCell ref="T39:X39"/>
    <mergeCell ref="Y39:Z39"/>
    <mergeCell ref="F40:G40"/>
    <mergeCell ref="H40:I40"/>
    <mergeCell ref="J40:L40"/>
    <mergeCell ref="M40:N40"/>
    <mergeCell ref="O40:P40"/>
    <mergeCell ref="Q40:S40"/>
    <mergeCell ref="T40:X40"/>
    <mergeCell ref="Y40:Z40"/>
    <mergeCell ref="F39:G39"/>
    <mergeCell ref="H39:I39"/>
    <mergeCell ref="J39:L39"/>
    <mergeCell ref="M39:N39"/>
    <mergeCell ref="O39:P39"/>
    <mergeCell ref="Q39:S39"/>
    <mergeCell ref="T37:X37"/>
    <mergeCell ref="Y37:Z37"/>
    <mergeCell ref="F38:G38"/>
    <mergeCell ref="H38:I38"/>
    <mergeCell ref="J38:L38"/>
    <mergeCell ref="M38:N38"/>
    <mergeCell ref="O38:P38"/>
    <mergeCell ref="Q38:S38"/>
    <mergeCell ref="T38:X38"/>
    <mergeCell ref="Y38:Z38"/>
    <mergeCell ref="F37:G37"/>
    <mergeCell ref="H37:I37"/>
    <mergeCell ref="J37:L37"/>
    <mergeCell ref="M37:N37"/>
    <mergeCell ref="O37:P37"/>
    <mergeCell ref="Q37:S37"/>
    <mergeCell ref="T35:X35"/>
    <mergeCell ref="Y35:Z35"/>
    <mergeCell ref="F36:G36"/>
    <mergeCell ref="H36:I36"/>
    <mergeCell ref="J36:L36"/>
    <mergeCell ref="M36:N36"/>
    <mergeCell ref="O36:P36"/>
    <mergeCell ref="Q36:S36"/>
    <mergeCell ref="T36:X36"/>
    <mergeCell ref="Y36:Z36"/>
    <mergeCell ref="F35:G35"/>
    <mergeCell ref="H35:I35"/>
    <mergeCell ref="J35:L35"/>
    <mergeCell ref="M35:N35"/>
    <mergeCell ref="O35:P35"/>
    <mergeCell ref="Q35:S35"/>
    <mergeCell ref="T33:X33"/>
    <mergeCell ref="Y33:Z33"/>
    <mergeCell ref="F34:G34"/>
    <mergeCell ref="H34:I34"/>
    <mergeCell ref="J34:L34"/>
    <mergeCell ref="M34:N34"/>
    <mergeCell ref="O34:P34"/>
    <mergeCell ref="Q34:S34"/>
    <mergeCell ref="T34:X34"/>
    <mergeCell ref="Y34:Z34"/>
    <mergeCell ref="F33:G33"/>
    <mergeCell ref="H33:I33"/>
    <mergeCell ref="J33:L33"/>
    <mergeCell ref="M33:N33"/>
    <mergeCell ref="O33:P33"/>
    <mergeCell ref="Q33:S33"/>
    <mergeCell ref="T31:X31"/>
    <mergeCell ref="Y31:Z31"/>
    <mergeCell ref="F32:G32"/>
    <mergeCell ref="H32:I32"/>
    <mergeCell ref="J32:L32"/>
    <mergeCell ref="M32:N32"/>
    <mergeCell ref="O32:P32"/>
    <mergeCell ref="Q32:S32"/>
    <mergeCell ref="T32:X32"/>
    <mergeCell ref="Y32:Z32"/>
    <mergeCell ref="F31:G31"/>
    <mergeCell ref="H31:I31"/>
    <mergeCell ref="J31:L31"/>
    <mergeCell ref="M31:N31"/>
    <mergeCell ref="O31:P31"/>
    <mergeCell ref="Q31:S31"/>
    <mergeCell ref="T29:X29"/>
    <mergeCell ref="Y29:Z29"/>
    <mergeCell ref="F30:G30"/>
    <mergeCell ref="H30:I30"/>
    <mergeCell ref="J30:L30"/>
    <mergeCell ref="M30:N30"/>
    <mergeCell ref="O30:P30"/>
    <mergeCell ref="Q30:S30"/>
    <mergeCell ref="T30:X30"/>
    <mergeCell ref="Y30:Z30"/>
    <mergeCell ref="F29:G29"/>
    <mergeCell ref="H29:I29"/>
    <mergeCell ref="J29:L29"/>
    <mergeCell ref="M29:N29"/>
    <mergeCell ref="O29:P29"/>
    <mergeCell ref="Q29:S29"/>
    <mergeCell ref="T27:X27"/>
    <mergeCell ref="Y27:Z27"/>
    <mergeCell ref="F28:G28"/>
    <mergeCell ref="H28:I28"/>
    <mergeCell ref="J28:L28"/>
    <mergeCell ref="M28:N28"/>
    <mergeCell ref="O28:P28"/>
    <mergeCell ref="Q28:S28"/>
    <mergeCell ref="T28:X28"/>
    <mergeCell ref="Y28:Z28"/>
    <mergeCell ref="F27:G27"/>
    <mergeCell ref="H27:I27"/>
    <mergeCell ref="J27:L27"/>
    <mergeCell ref="M27:N27"/>
    <mergeCell ref="O27:P27"/>
    <mergeCell ref="Q27:S27"/>
    <mergeCell ref="T25:X25"/>
    <mergeCell ref="Y25:Z25"/>
    <mergeCell ref="F26:G26"/>
    <mergeCell ref="H26:I26"/>
    <mergeCell ref="J26:L26"/>
    <mergeCell ref="M26:N26"/>
    <mergeCell ref="O26:P26"/>
    <mergeCell ref="Q26:S26"/>
    <mergeCell ref="T26:X26"/>
    <mergeCell ref="Y26:Z26"/>
    <mergeCell ref="F25:G25"/>
    <mergeCell ref="H25:I25"/>
    <mergeCell ref="J25:L25"/>
    <mergeCell ref="M25:N25"/>
    <mergeCell ref="O25:P25"/>
    <mergeCell ref="Q25:S25"/>
    <mergeCell ref="T23:X23"/>
    <mergeCell ref="Y23:Z23"/>
    <mergeCell ref="F24:G24"/>
    <mergeCell ref="H24:I24"/>
    <mergeCell ref="J24:L24"/>
    <mergeCell ref="M24:N24"/>
    <mergeCell ref="O24:P24"/>
    <mergeCell ref="Q24:S24"/>
    <mergeCell ref="T24:X24"/>
    <mergeCell ref="Y24:Z24"/>
    <mergeCell ref="F23:G23"/>
    <mergeCell ref="H23:I23"/>
    <mergeCell ref="J23:L23"/>
    <mergeCell ref="M23:N23"/>
    <mergeCell ref="O23:P23"/>
    <mergeCell ref="Q23:S23"/>
    <mergeCell ref="T21:X21"/>
    <mergeCell ref="Y21:Z21"/>
    <mergeCell ref="F22:G22"/>
    <mergeCell ref="H22:I22"/>
    <mergeCell ref="J22:L22"/>
    <mergeCell ref="M22:N22"/>
    <mergeCell ref="O22:P22"/>
    <mergeCell ref="Q22:S22"/>
    <mergeCell ref="T22:X22"/>
    <mergeCell ref="Y22:Z22"/>
    <mergeCell ref="F21:G21"/>
    <mergeCell ref="H21:I21"/>
    <mergeCell ref="J21:L21"/>
    <mergeCell ref="M21:N21"/>
    <mergeCell ref="O21:P21"/>
    <mergeCell ref="Q21:S21"/>
    <mergeCell ref="T19:X19"/>
    <mergeCell ref="Y19:Z19"/>
    <mergeCell ref="F20:G20"/>
    <mergeCell ref="H20:I20"/>
    <mergeCell ref="J20:L20"/>
    <mergeCell ref="M20:N20"/>
    <mergeCell ref="O20:P20"/>
    <mergeCell ref="Q20:S20"/>
    <mergeCell ref="T20:X20"/>
    <mergeCell ref="Y20:Z20"/>
    <mergeCell ref="F19:G19"/>
    <mergeCell ref="H19:I19"/>
    <mergeCell ref="J19:L19"/>
    <mergeCell ref="M19:N19"/>
    <mergeCell ref="O19:P19"/>
    <mergeCell ref="Q19:S19"/>
    <mergeCell ref="T17:X17"/>
    <mergeCell ref="Y17:Z17"/>
    <mergeCell ref="F18:G18"/>
    <mergeCell ref="H18:I18"/>
    <mergeCell ref="J18:L18"/>
    <mergeCell ref="M18:N18"/>
    <mergeCell ref="O18:P18"/>
    <mergeCell ref="Q18:S18"/>
    <mergeCell ref="T18:X18"/>
    <mergeCell ref="Y18:Z18"/>
    <mergeCell ref="F17:G17"/>
    <mergeCell ref="H17:I17"/>
    <mergeCell ref="J17:L17"/>
    <mergeCell ref="M17:N17"/>
    <mergeCell ref="O17:P17"/>
    <mergeCell ref="Q17:S17"/>
    <mergeCell ref="T15:X15"/>
    <mergeCell ref="Y15:Z15"/>
    <mergeCell ref="F16:G16"/>
    <mergeCell ref="H16:I16"/>
    <mergeCell ref="J16:L16"/>
    <mergeCell ref="M16:N16"/>
    <mergeCell ref="O16:P16"/>
    <mergeCell ref="Q16:S16"/>
    <mergeCell ref="T16:X16"/>
    <mergeCell ref="Y16:Z16"/>
    <mergeCell ref="F15:G15"/>
    <mergeCell ref="H15:I15"/>
    <mergeCell ref="J15:L15"/>
    <mergeCell ref="M15:N15"/>
    <mergeCell ref="O15:P15"/>
    <mergeCell ref="Q15:S15"/>
    <mergeCell ref="T13:X13"/>
    <mergeCell ref="Y13:Z13"/>
    <mergeCell ref="F14:G14"/>
    <mergeCell ref="H14:I14"/>
    <mergeCell ref="J14:L14"/>
    <mergeCell ref="M14:N14"/>
    <mergeCell ref="O14:P14"/>
    <mergeCell ref="Q14:S14"/>
    <mergeCell ref="T14:X14"/>
    <mergeCell ref="Y14:Z14"/>
    <mergeCell ref="F13:G13"/>
    <mergeCell ref="H13:I13"/>
    <mergeCell ref="J13:L13"/>
    <mergeCell ref="M13:N13"/>
    <mergeCell ref="O13:P13"/>
    <mergeCell ref="Q13:S13"/>
    <mergeCell ref="T11:X11"/>
    <mergeCell ref="Y11:Z11"/>
    <mergeCell ref="F12:G12"/>
    <mergeCell ref="H12:I12"/>
    <mergeCell ref="J12:L12"/>
    <mergeCell ref="M12:N12"/>
    <mergeCell ref="O12:P12"/>
    <mergeCell ref="Q12:S12"/>
    <mergeCell ref="T12:X12"/>
    <mergeCell ref="Y12:Z12"/>
    <mergeCell ref="F11:G11"/>
    <mergeCell ref="H11:I11"/>
    <mergeCell ref="J11:L11"/>
    <mergeCell ref="M11:N11"/>
    <mergeCell ref="O11:P11"/>
    <mergeCell ref="Q11:S11"/>
    <mergeCell ref="T3:X3"/>
    <mergeCell ref="Y3:Z3"/>
    <mergeCell ref="F4:G4"/>
    <mergeCell ref="H4:I4"/>
    <mergeCell ref="J4:L4"/>
    <mergeCell ref="M4:N4"/>
    <mergeCell ref="O4:P4"/>
    <mergeCell ref="Q4:S4"/>
    <mergeCell ref="T4:X4"/>
    <mergeCell ref="Y4:Z4"/>
    <mergeCell ref="F3:G3"/>
    <mergeCell ref="H3:I3"/>
    <mergeCell ref="J3:L3"/>
    <mergeCell ref="M3:N3"/>
    <mergeCell ref="O3:P3"/>
    <mergeCell ref="Q3:S3"/>
    <mergeCell ref="T9:X9"/>
    <mergeCell ref="Y9:Z9"/>
    <mergeCell ref="F10:G10"/>
    <mergeCell ref="H10:I10"/>
    <mergeCell ref="J10:L10"/>
    <mergeCell ref="M10:N10"/>
    <mergeCell ref="O10:P10"/>
    <mergeCell ref="Q10:S10"/>
    <mergeCell ref="T10:X10"/>
    <mergeCell ref="Y10:Z10"/>
    <mergeCell ref="F9:G9"/>
    <mergeCell ref="H9:I9"/>
    <mergeCell ref="J9:L9"/>
    <mergeCell ref="M9:N9"/>
    <mergeCell ref="O9:P9"/>
    <mergeCell ref="Q9:S9"/>
    <mergeCell ref="T7:X7"/>
    <mergeCell ref="Y7:Z7"/>
    <mergeCell ref="F8:G8"/>
    <mergeCell ref="H8:I8"/>
    <mergeCell ref="J8:L8"/>
    <mergeCell ref="M8:N8"/>
    <mergeCell ref="O8:P8"/>
    <mergeCell ref="Q8:S8"/>
    <mergeCell ref="T8:X8"/>
    <mergeCell ref="Y8:Z8"/>
    <mergeCell ref="F7:G7"/>
    <mergeCell ref="H7:I7"/>
    <mergeCell ref="J7:L7"/>
    <mergeCell ref="M7:N7"/>
    <mergeCell ref="O7:P7"/>
    <mergeCell ref="Q7:S7"/>
    <mergeCell ref="T5:X5"/>
    <mergeCell ref="Y5:Z5"/>
    <mergeCell ref="F6:G6"/>
    <mergeCell ref="H6:I6"/>
    <mergeCell ref="J6:L6"/>
    <mergeCell ref="M6:N6"/>
    <mergeCell ref="O6:P6"/>
    <mergeCell ref="Q6:S6"/>
    <mergeCell ref="T6:X6"/>
    <mergeCell ref="Y6:Z6"/>
    <mergeCell ref="F5:G5"/>
    <mergeCell ref="H5:I5"/>
    <mergeCell ref="J5:L5"/>
    <mergeCell ref="M5:N5"/>
    <mergeCell ref="O5:P5"/>
    <mergeCell ref="Q5:S5"/>
  </mergeCells>
  <phoneticPr fontId="3"/>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7:M19"/>
  <sheetViews>
    <sheetView workbookViewId="0">
      <selection activeCell="R1523" sqref="R1523"/>
    </sheetView>
  </sheetViews>
  <sheetFormatPr defaultColWidth="8.90625" defaultRowHeight="13" x14ac:dyDescent="0.2"/>
  <cols>
    <col min="5" max="5" width="12.90625" customWidth="1"/>
    <col min="6" max="6" width="12.08984375" customWidth="1"/>
    <col min="7" max="7" width="9.90625" customWidth="1"/>
    <col min="8" max="8" width="8.36328125" customWidth="1"/>
    <col min="9" max="9" width="12" customWidth="1"/>
    <col min="10" max="10" width="21.36328125" customWidth="1"/>
    <col min="11" max="11" width="22.36328125" customWidth="1"/>
  </cols>
  <sheetData>
    <row r="7" spans="5:13" ht="13.5" thickBot="1" x14ac:dyDescent="0.25"/>
    <row r="8" spans="5:13" ht="13.5" thickBot="1" x14ac:dyDescent="0.25">
      <c r="E8" s="5" t="s">
        <v>1640</v>
      </c>
      <c r="F8" s="8" t="s">
        <v>2</v>
      </c>
      <c r="G8" s="8" t="s">
        <v>3</v>
      </c>
      <c r="H8" s="8" t="s">
        <v>4</v>
      </c>
      <c r="I8" s="8" t="s">
        <v>5</v>
      </c>
      <c r="J8" s="8" t="s">
        <v>6</v>
      </c>
      <c r="K8" s="8" t="s">
        <v>7</v>
      </c>
      <c r="L8" s="9" t="s">
        <v>8</v>
      </c>
      <c r="M8" s="10" t="s">
        <v>9</v>
      </c>
    </row>
    <row r="9" spans="5:13" x14ac:dyDescent="0.2">
      <c r="E9" s="23" t="s">
        <v>14</v>
      </c>
      <c r="F9" s="25">
        <v>139650</v>
      </c>
      <c r="G9" s="13">
        <v>1560</v>
      </c>
      <c r="H9" s="12">
        <v>0</v>
      </c>
      <c r="I9" s="25">
        <v>139650</v>
      </c>
      <c r="J9" s="14" t="s">
        <v>18</v>
      </c>
      <c r="K9" s="14" t="s">
        <v>1355</v>
      </c>
      <c r="L9" s="22">
        <v>40877</v>
      </c>
      <c r="M9" s="2" t="s">
        <v>1097</v>
      </c>
    </row>
    <row r="10" spans="5:13" x14ac:dyDescent="0.2">
      <c r="E10" s="23" t="s">
        <v>14</v>
      </c>
      <c r="F10" s="25">
        <v>50400</v>
      </c>
      <c r="G10" s="26">
        <v>1749</v>
      </c>
      <c r="H10" s="12">
        <v>0</v>
      </c>
      <c r="I10" s="25">
        <v>50400</v>
      </c>
      <c r="J10" s="14" t="s">
        <v>18</v>
      </c>
      <c r="K10" s="14" t="s">
        <v>1275</v>
      </c>
      <c r="L10" s="22">
        <v>40904</v>
      </c>
      <c r="M10" s="2" t="s">
        <v>1097</v>
      </c>
    </row>
    <row r="11" spans="5:13" x14ac:dyDescent="0.2">
      <c r="E11" s="23" t="s">
        <v>16</v>
      </c>
      <c r="F11" s="25">
        <v>213570</v>
      </c>
      <c r="G11" s="13">
        <v>1898</v>
      </c>
      <c r="H11" s="25">
        <v>0</v>
      </c>
      <c r="I11" s="25">
        <v>213570</v>
      </c>
      <c r="J11" s="25" t="s">
        <v>289</v>
      </c>
      <c r="K11" s="12" t="s">
        <v>1266</v>
      </c>
      <c r="L11" s="22">
        <v>40904</v>
      </c>
      <c r="M11" s="2" t="s">
        <v>1097</v>
      </c>
    </row>
    <row r="12" spans="5:13" x14ac:dyDescent="0.2">
      <c r="E12" s="81" t="s">
        <v>47</v>
      </c>
      <c r="F12" s="82">
        <v>39330</v>
      </c>
      <c r="G12" s="83">
        <v>1437</v>
      </c>
      <c r="H12" s="82">
        <v>0</v>
      </c>
      <c r="I12" s="84">
        <v>39330</v>
      </c>
      <c r="J12" s="82" t="s">
        <v>1177</v>
      </c>
      <c r="K12" s="85" t="s">
        <v>1176</v>
      </c>
      <c r="L12" s="22">
        <v>40954</v>
      </c>
      <c r="M12" s="2" t="s">
        <v>1097</v>
      </c>
    </row>
    <row r="13" spans="5:13" x14ac:dyDescent="0.2">
      <c r="E13" s="75" t="s">
        <v>1090</v>
      </c>
      <c r="F13" s="76">
        <v>52500</v>
      </c>
      <c r="G13" s="69">
        <v>2244</v>
      </c>
      <c r="H13" s="73">
        <v>0</v>
      </c>
      <c r="I13" s="73">
        <v>52500</v>
      </c>
      <c r="J13" s="76" t="s">
        <v>230</v>
      </c>
      <c r="K13" s="76" t="s">
        <v>1133</v>
      </c>
      <c r="L13" s="22">
        <v>40963</v>
      </c>
      <c r="M13" s="65" t="s">
        <v>1097</v>
      </c>
    </row>
    <row r="14" spans="5:13" x14ac:dyDescent="0.2">
      <c r="E14" s="75" t="s">
        <v>15</v>
      </c>
      <c r="F14" s="77">
        <v>30210</v>
      </c>
      <c r="G14" s="69">
        <v>2246</v>
      </c>
      <c r="H14" s="67">
        <v>0</v>
      </c>
      <c r="I14" s="67">
        <v>30210</v>
      </c>
      <c r="J14" s="73" t="s">
        <v>301</v>
      </c>
      <c r="K14" s="76" t="s">
        <v>1132</v>
      </c>
      <c r="L14" s="22">
        <v>40963</v>
      </c>
      <c r="M14" s="65" t="s">
        <v>1097</v>
      </c>
    </row>
    <row r="15" spans="5:13" x14ac:dyDescent="0.2">
      <c r="E15" s="75" t="s">
        <v>14</v>
      </c>
      <c r="F15" s="77">
        <v>33600</v>
      </c>
      <c r="G15" s="69">
        <v>2245</v>
      </c>
      <c r="H15" s="67">
        <v>0</v>
      </c>
      <c r="I15" s="67">
        <v>33600</v>
      </c>
      <c r="J15" s="76" t="s">
        <v>18</v>
      </c>
      <c r="K15" s="76" t="s">
        <v>302</v>
      </c>
      <c r="L15" s="22">
        <v>40963</v>
      </c>
      <c r="M15" s="65" t="s">
        <v>1097</v>
      </c>
    </row>
    <row r="16" spans="5:13" x14ac:dyDescent="0.2">
      <c r="E16" s="75" t="s">
        <v>16</v>
      </c>
      <c r="F16" s="77">
        <v>3903350</v>
      </c>
      <c r="G16" s="69">
        <v>2243</v>
      </c>
      <c r="H16" s="67">
        <v>0</v>
      </c>
      <c r="I16" s="67">
        <v>3903350</v>
      </c>
      <c r="J16" s="68" t="s">
        <v>1131</v>
      </c>
      <c r="K16" s="67" t="s">
        <v>1130</v>
      </c>
      <c r="L16" s="22">
        <v>40963</v>
      </c>
      <c r="M16" s="65" t="s">
        <v>1097</v>
      </c>
    </row>
    <row r="17" spans="5:13" x14ac:dyDescent="0.2">
      <c r="E17" s="75" t="s">
        <v>1087</v>
      </c>
      <c r="F17" s="73">
        <v>11573</v>
      </c>
      <c r="G17" s="74">
        <v>2336</v>
      </c>
      <c r="H17" s="73">
        <v>0</v>
      </c>
      <c r="I17" s="73">
        <v>11573</v>
      </c>
      <c r="J17" s="68" t="s">
        <v>194</v>
      </c>
      <c r="K17" s="68" t="s">
        <v>1098</v>
      </c>
      <c r="L17" s="22">
        <v>40968</v>
      </c>
      <c r="M17" s="65" t="s">
        <v>1097</v>
      </c>
    </row>
    <row r="19" spans="5:13" x14ac:dyDescent="0.2">
      <c r="F19" s="4">
        <f>SUM(F9:F18)</f>
        <v>4474183</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workbookViewId="0">
      <selection activeCell="K1" sqref="K1"/>
    </sheetView>
  </sheetViews>
  <sheetFormatPr defaultColWidth="8.90625" defaultRowHeight="13" x14ac:dyDescent="0.2"/>
  <cols>
    <col min="1" max="1" width="5.36328125" customWidth="1"/>
    <col min="5" max="5" width="9.6328125" style="88" bestFit="1" customWidth="1"/>
    <col min="7" max="7" width="9.6328125" style="88" bestFit="1" customWidth="1"/>
    <col min="8" max="8" width="16.6328125" customWidth="1"/>
    <col min="9" max="9" width="27.36328125" customWidth="1"/>
    <col min="10" max="10" width="6.6328125" customWidth="1"/>
    <col min="11" max="11" width="9.36328125" bestFit="1" customWidth="1"/>
  </cols>
  <sheetData>
    <row r="1" spans="1:12" x14ac:dyDescent="0.2">
      <c r="A1" s="95">
        <v>42654</v>
      </c>
      <c r="B1" s="87" t="s">
        <v>1386</v>
      </c>
      <c r="C1" s="89" t="s">
        <v>1641</v>
      </c>
      <c r="D1" s="96"/>
      <c r="E1" s="87">
        <v>100000</v>
      </c>
      <c r="F1" s="87">
        <v>10210</v>
      </c>
      <c r="G1" s="87">
        <f>E1-F1</f>
        <v>89790</v>
      </c>
      <c r="H1" s="87" t="s">
        <v>1648</v>
      </c>
      <c r="I1" s="97" t="s">
        <v>1649</v>
      </c>
      <c r="J1" s="98" t="s">
        <v>1650</v>
      </c>
      <c r="K1" s="19">
        <v>42719</v>
      </c>
    </row>
    <row r="2" spans="1:12" ht="13.5" customHeight="1" x14ac:dyDescent="0.2">
      <c r="A2" s="95">
        <v>42559</v>
      </c>
      <c r="B2" s="87" t="s">
        <v>1651</v>
      </c>
      <c r="C2" s="89" t="s">
        <v>1641</v>
      </c>
      <c r="D2" s="99">
        <v>284</v>
      </c>
      <c r="E2" s="87">
        <v>49140</v>
      </c>
      <c r="F2" s="87"/>
      <c r="G2" s="87">
        <v>49140</v>
      </c>
      <c r="H2" s="87" t="s">
        <v>1652</v>
      </c>
      <c r="I2" s="97" t="s">
        <v>1653</v>
      </c>
      <c r="J2" s="98" t="s">
        <v>1650</v>
      </c>
      <c r="K2" s="19">
        <v>42580</v>
      </c>
      <c r="L2" t="s">
        <v>1654</v>
      </c>
    </row>
    <row r="3" spans="1:12" x14ac:dyDescent="0.2">
      <c r="A3" s="95">
        <v>42638</v>
      </c>
      <c r="B3" s="87" t="s">
        <v>373</v>
      </c>
      <c r="C3" s="89" t="s">
        <v>1641</v>
      </c>
      <c r="D3" s="99">
        <v>670</v>
      </c>
      <c r="E3" s="87">
        <v>36244</v>
      </c>
      <c r="F3" s="87"/>
      <c r="G3" s="87">
        <v>36244</v>
      </c>
      <c r="H3" s="87" t="s">
        <v>843</v>
      </c>
      <c r="I3" s="90" t="s">
        <v>1655</v>
      </c>
      <c r="J3" s="100" t="s">
        <v>1650</v>
      </c>
      <c r="K3" s="19">
        <v>42674</v>
      </c>
      <c r="L3" t="s">
        <v>1656</v>
      </c>
    </row>
    <row r="4" spans="1:12" x14ac:dyDescent="0.2">
      <c r="A4" s="95">
        <v>42573</v>
      </c>
      <c r="B4" s="87" t="s">
        <v>1386</v>
      </c>
      <c r="C4" s="89" t="s">
        <v>1641</v>
      </c>
      <c r="D4" s="99">
        <v>899</v>
      </c>
      <c r="E4" s="87">
        <v>4500000</v>
      </c>
      <c r="F4" s="87"/>
      <c r="G4" s="87">
        <f>E4-F4</f>
        <v>4500000</v>
      </c>
      <c r="H4" s="87" t="s">
        <v>1657</v>
      </c>
      <c r="I4" s="97" t="s">
        <v>1658</v>
      </c>
      <c r="J4" s="98" t="s">
        <v>1650</v>
      </c>
    </row>
    <row r="5" spans="1:12" x14ac:dyDescent="0.2">
      <c r="A5" s="95">
        <v>42707</v>
      </c>
      <c r="B5" s="87" t="s">
        <v>47</v>
      </c>
      <c r="C5" s="89" t="s">
        <v>1641</v>
      </c>
      <c r="D5" s="99">
        <v>829</v>
      </c>
      <c r="E5" s="87">
        <v>99200</v>
      </c>
      <c r="F5" s="87"/>
      <c r="G5" s="87">
        <f>E5-F5</f>
        <v>99200</v>
      </c>
      <c r="H5" s="87" t="s">
        <v>1657</v>
      </c>
      <c r="I5" s="97" t="s">
        <v>1659</v>
      </c>
      <c r="J5" s="98" t="s">
        <v>1650</v>
      </c>
    </row>
    <row r="6" spans="1:12" x14ac:dyDescent="0.2">
      <c r="E6" s="88">
        <f>SUM(E1:E5)</f>
        <v>4784584</v>
      </c>
    </row>
    <row r="8" spans="1:12" ht="15.75" customHeight="1" x14ac:dyDescent="0.2">
      <c r="B8" s="93" t="s">
        <v>1642</v>
      </c>
      <c r="C8" s="89" t="s">
        <v>1641</v>
      </c>
      <c r="D8" s="91"/>
      <c r="E8" s="92">
        <v>335000</v>
      </c>
      <c r="F8" s="101"/>
      <c r="G8" s="92">
        <v>335000</v>
      </c>
      <c r="H8" s="502" t="s">
        <v>1643</v>
      </c>
      <c r="I8" s="502"/>
    </row>
    <row r="9" spans="1:12" ht="15.75" customHeight="1" x14ac:dyDescent="0.2">
      <c r="B9" s="94" t="s">
        <v>1642</v>
      </c>
      <c r="C9" s="89" t="s">
        <v>1641</v>
      </c>
      <c r="D9" s="91"/>
      <c r="E9" s="92">
        <v>20000</v>
      </c>
      <c r="F9" s="101"/>
      <c r="G9" s="92">
        <v>20000</v>
      </c>
      <c r="H9" s="502" t="s">
        <v>1644</v>
      </c>
      <c r="I9" s="502"/>
    </row>
    <row r="10" spans="1:12" ht="15.75" customHeight="1" x14ac:dyDescent="0.2">
      <c r="B10" s="93" t="s">
        <v>1642</v>
      </c>
      <c r="C10" s="89" t="s">
        <v>1641</v>
      </c>
      <c r="D10" s="91"/>
      <c r="E10" s="92">
        <v>35000</v>
      </c>
      <c r="F10" s="101"/>
      <c r="G10" s="92">
        <v>35000</v>
      </c>
      <c r="H10" s="502" t="s">
        <v>1645</v>
      </c>
      <c r="I10" s="502"/>
    </row>
    <row r="11" spans="1:12" ht="15.75" customHeight="1" x14ac:dyDescent="0.2">
      <c r="B11" s="93" t="s">
        <v>1642</v>
      </c>
      <c r="C11" s="89" t="s">
        <v>1641</v>
      </c>
      <c r="D11" s="91"/>
      <c r="E11" s="92">
        <v>1125000</v>
      </c>
      <c r="F11" s="101"/>
      <c r="G11" s="92">
        <v>1125000</v>
      </c>
      <c r="H11" s="502" t="s">
        <v>1646</v>
      </c>
      <c r="I11" s="502"/>
    </row>
    <row r="12" spans="1:12" ht="15.75" customHeight="1" x14ac:dyDescent="0.2">
      <c r="B12" s="93" t="s">
        <v>1642</v>
      </c>
      <c r="C12" s="89" t="s">
        <v>1641</v>
      </c>
      <c r="D12" s="91"/>
      <c r="E12" s="92">
        <v>60000</v>
      </c>
      <c r="F12" s="101"/>
      <c r="G12" s="92">
        <v>60000</v>
      </c>
      <c r="H12" s="502" t="s">
        <v>1647</v>
      </c>
      <c r="I12" s="502"/>
    </row>
    <row r="14" spans="1:12" x14ac:dyDescent="0.2">
      <c r="E14" s="88">
        <f>SUM(E8:E13)</f>
        <v>1575000</v>
      </c>
    </row>
  </sheetData>
  <mergeCells count="5">
    <mergeCell ref="H8:I8"/>
    <mergeCell ref="H9:I9"/>
    <mergeCell ref="H10:I10"/>
    <mergeCell ref="H11:I11"/>
    <mergeCell ref="H12:I12"/>
  </mergeCells>
  <phoneticPr fontId="3"/>
  <dataValidations count="6">
    <dataValidation type="list" allowBlank="1" showInputMessage="1" showErrorMessage="1" sqref="C8:C12 C1:C5" xr:uid="{00000000-0002-0000-0200-000000000000}">
      <formula1>"公,収,法,公預,収預,法預"</formula1>
    </dataValidation>
    <dataValidation type="list" allowBlank="1" showInputMessage="1" showErrorMessage="1" sqref="B10:B12" xr:uid="{00000000-0002-0000-0200-000001000000}">
      <formula1>#REF!</formula1>
    </dataValidation>
    <dataValidation type="list" allowBlank="1" showInputMessage="1" showErrorMessage="1" sqref="B1:B3" xr:uid="{00000000-0002-0000-0200-000002000000}">
      <formula1>$T$29:$T$44</formula1>
    </dataValidation>
    <dataValidation type="list" allowBlank="1" showInputMessage="1" showErrorMessage="1" sqref="J4:J5" xr:uid="{00000000-0002-0000-0200-000003000000}">
      <formula1>$T$4:$T$26</formula1>
    </dataValidation>
    <dataValidation type="list" allowBlank="1" showInputMessage="1" showErrorMessage="1" sqref="B4:B5" xr:uid="{00000000-0002-0000-0200-000004000000}">
      <formula1>$T$31:$T$46</formula1>
    </dataValidation>
    <dataValidation type="list" allowBlank="1" showInputMessage="1" showErrorMessage="1" sqref="J1:J2" xr:uid="{00000000-0002-0000-0200-000005000000}">
      <formula1>$T$4:$T$24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E232-C74F-4124-8E36-65237F46358D}">
  <sheetPr>
    <tabColor theme="5"/>
  </sheetPr>
  <dimension ref="A1:J55"/>
  <sheetViews>
    <sheetView tabSelected="1" topLeftCell="A31" zoomScale="96" zoomScaleNormal="96" zoomScaleSheetLayoutView="100" workbookViewId="0">
      <selection activeCell="D55" sqref="D55"/>
    </sheetView>
  </sheetViews>
  <sheetFormatPr defaultColWidth="8.6328125" defaultRowHeight="13" x14ac:dyDescent="0.2"/>
  <cols>
    <col min="1" max="1" width="5.36328125" customWidth="1"/>
    <col min="2" max="2" width="7.36328125" customWidth="1"/>
    <col min="3" max="3" width="3.90625" customWidth="1"/>
    <col min="4" max="4" width="25.36328125" customWidth="1"/>
    <col min="5" max="5" width="13.08984375" style="109" customWidth="1"/>
    <col min="6" max="6" width="15.90625" customWidth="1"/>
    <col min="7" max="7" width="10.453125" customWidth="1"/>
    <col min="8" max="8" width="16.1796875" customWidth="1"/>
    <col min="9" max="9" width="3.36328125" customWidth="1"/>
    <col min="10" max="10" width="10" style="113" customWidth="1"/>
    <col min="11" max="11" width="6.08984375" customWidth="1"/>
    <col min="12" max="12" width="12.08984375" customWidth="1"/>
    <col min="13" max="13" width="6.6328125" customWidth="1"/>
    <col min="14" max="14" width="12.36328125" customWidth="1"/>
  </cols>
  <sheetData>
    <row r="1" spans="1:10" x14ac:dyDescent="0.2">
      <c r="A1" s="86" t="s">
        <v>1679</v>
      </c>
      <c r="E1"/>
      <c r="H1" s="106"/>
      <c r="J1" s="112"/>
    </row>
    <row r="2" spans="1:10" ht="18.899999999999999" customHeight="1" x14ac:dyDescent="0.2">
      <c r="A2" s="177" t="s">
        <v>1676</v>
      </c>
      <c r="B2" s="177"/>
      <c r="C2" s="177"/>
      <c r="D2" s="177"/>
      <c r="E2" s="177"/>
      <c r="F2" s="177"/>
      <c r="G2" s="177"/>
      <c r="H2" s="177"/>
      <c r="J2" s="112"/>
    </row>
    <row r="3" spans="1:10" ht="18.649999999999999" customHeight="1" x14ac:dyDescent="0.2">
      <c r="A3" s="177" t="s">
        <v>1660</v>
      </c>
      <c r="B3" s="177"/>
      <c r="C3" s="177"/>
      <c r="D3" s="177"/>
      <c r="E3" s="177"/>
      <c r="F3" s="177"/>
      <c r="G3" s="177"/>
      <c r="H3" s="177"/>
      <c r="J3" s="112"/>
    </row>
    <row r="4" spans="1:10" ht="8.4" customHeight="1" x14ac:dyDescent="0.2"/>
    <row r="5" spans="1:10" ht="17.25" customHeight="1" x14ac:dyDescent="0.2">
      <c r="A5" s="182" t="s">
        <v>1681</v>
      </c>
      <c r="B5" s="183"/>
      <c r="C5" s="183"/>
      <c r="D5" s="183"/>
      <c r="E5" s="183"/>
      <c r="F5" s="183"/>
      <c r="G5" s="183"/>
      <c r="H5" s="184"/>
    </row>
    <row r="6" spans="1:10" ht="6.65" customHeight="1" x14ac:dyDescent="0.2">
      <c r="F6" s="15"/>
      <c r="G6" s="189"/>
      <c r="H6" s="189"/>
    </row>
    <row r="7" spans="1:10" ht="14.4" customHeight="1" x14ac:dyDescent="0.2">
      <c r="A7" s="86" t="s">
        <v>48</v>
      </c>
      <c r="B7" s="86"/>
      <c r="G7" s="105"/>
      <c r="H7" s="105"/>
    </row>
    <row r="8" spans="1:10" ht="27.65" customHeight="1" x14ac:dyDescent="0.2">
      <c r="A8" s="135" t="s">
        <v>1666</v>
      </c>
      <c r="B8" s="135"/>
      <c r="C8" s="158" t="s">
        <v>1668</v>
      </c>
      <c r="D8" s="158"/>
      <c r="E8" s="137" t="s">
        <v>1678</v>
      </c>
      <c r="F8" s="190" t="s">
        <v>1673</v>
      </c>
      <c r="G8" s="191"/>
      <c r="H8" s="192"/>
    </row>
    <row r="9" spans="1:10" ht="17.25" customHeight="1" x14ac:dyDescent="0.2">
      <c r="A9" s="108">
        <v>1</v>
      </c>
      <c r="B9" s="108"/>
      <c r="C9" s="149" t="s">
        <v>1664</v>
      </c>
      <c r="D9" s="149"/>
      <c r="E9" s="122"/>
      <c r="F9" s="153" t="s">
        <v>1694</v>
      </c>
      <c r="G9" s="154"/>
      <c r="H9" s="155"/>
      <c r="J9" s="114">
        <f>E9</f>
        <v>0</v>
      </c>
    </row>
    <row r="10" spans="1:10" ht="17.25" customHeight="1" x14ac:dyDescent="0.2">
      <c r="A10" s="108">
        <v>2</v>
      </c>
      <c r="B10" s="108"/>
      <c r="C10" s="149" t="s">
        <v>1665</v>
      </c>
      <c r="D10" s="149"/>
      <c r="E10" s="122"/>
      <c r="F10" s="153" t="s">
        <v>1695</v>
      </c>
      <c r="G10" s="154"/>
      <c r="H10" s="155"/>
      <c r="J10" s="114">
        <f t="shared" ref="J10:J11" si="0">E10</f>
        <v>0</v>
      </c>
    </row>
    <row r="11" spans="1:10" ht="17.25" customHeight="1" x14ac:dyDescent="0.2">
      <c r="A11" s="108">
        <v>3</v>
      </c>
      <c r="B11" s="108"/>
      <c r="C11" s="149" t="s">
        <v>1663</v>
      </c>
      <c r="D11" s="149"/>
      <c r="E11" s="122"/>
      <c r="F11" s="153" t="s">
        <v>1696</v>
      </c>
      <c r="G11" s="154"/>
      <c r="H11" s="155"/>
      <c r="J11" s="114">
        <f t="shared" si="0"/>
        <v>0</v>
      </c>
    </row>
    <row r="12" spans="1:10" ht="17.25" customHeight="1" x14ac:dyDescent="0.2">
      <c r="A12" s="108">
        <v>4</v>
      </c>
      <c r="B12" s="108"/>
      <c r="C12" s="151" t="s">
        <v>1675</v>
      </c>
      <c r="D12" s="152"/>
      <c r="E12" s="122"/>
      <c r="F12" s="153" t="s">
        <v>1697</v>
      </c>
      <c r="G12" s="154"/>
      <c r="H12" s="155"/>
      <c r="J12" s="114"/>
    </row>
    <row r="13" spans="1:10" ht="17.25" customHeight="1" x14ac:dyDescent="0.2">
      <c r="A13" s="108">
        <v>5</v>
      </c>
      <c r="B13" s="108"/>
      <c r="C13" s="149" t="s">
        <v>1677</v>
      </c>
      <c r="D13" s="149"/>
      <c r="E13" s="122"/>
      <c r="F13" s="150"/>
      <c r="G13" s="150"/>
      <c r="H13" s="150"/>
      <c r="J13" s="114">
        <f>E13</f>
        <v>0</v>
      </c>
    </row>
    <row r="14" spans="1:10" ht="17" customHeight="1" x14ac:dyDescent="0.2">
      <c r="A14" s="167" t="s">
        <v>1682</v>
      </c>
      <c r="B14" s="167"/>
      <c r="C14" s="167"/>
      <c r="D14" s="167"/>
      <c r="E14" s="134">
        <f>SUM(E9:E13)</f>
        <v>0</v>
      </c>
      <c r="F14" s="181"/>
      <c r="G14" s="181"/>
      <c r="H14" s="181"/>
      <c r="J14" s="114"/>
    </row>
    <row r="15" spans="1:10" ht="17.25" customHeight="1" x14ac:dyDescent="0.2">
      <c r="A15" s="132"/>
      <c r="B15" s="132"/>
      <c r="C15" s="185" t="s">
        <v>1680</v>
      </c>
      <c r="D15" s="186"/>
      <c r="E15" s="133"/>
      <c r="F15" s="153" t="s">
        <v>1690</v>
      </c>
      <c r="G15" s="154"/>
      <c r="H15" s="155"/>
      <c r="J15" s="114"/>
    </row>
    <row r="16" spans="1:10" ht="17.25" customHeight="1" x14ac:dyDescent="0.2">
      <c r="A16" s="108"/>
      <c r="B16" s="108"/>
      <c r="C16" s="187"/>
      <c r="D16" s="188"/>
      <c r="E16" s="133"/>
      <c r="F16" s="153" t="s">
        <v>1691</v>
      </c>
      <c r="G16" s="154"/>
      <c r="H16" s="155"/>
      <c r="J16" s="114"/>
    </row>
    <row r="17" spans="1:10" ht="18.649999999999999" customHeight="1" x14ac:dyDescent="0.2">
      <c r="A17" s="108"/>
      <c r="B17" s="108"/>
      <c r="C17" s="149" t="s">
        <v>1683</v>
      </c>
      <c r="D17" s="149"/>
      <c r="E17" s="133"/>
      <c r="F17" s="147" t="s">
        <v>1698</v>
      </c>
      <c r="G17" s="148"/>
      <c r="H17" s="148"/>
      <c r="J17" s="114">
        <f>E17</f>
        <v>0</v>
      </c>
    </row>
    <row r="18" spans="1:10" ht="17" customHeight="1" x14ac:dyDescent="0.2">
      <c r="A18" s="145" t="s">
        <v>1684</v>
      </c>
      <c r="B18" s="145"/>
      <c r="C18" s="145"/>
      <c r="D18" s="145"/>
      <c r="E18" s="143">
        <f>SUM(E15:E17)</f>
        <v>0</v>
      </c>
      <c r="F18" s="146"/>
      <c r="G18" s="146"/>
      <c r="H18" s="146"/>
      <c r="J18" s="114"/>
    </row>
    <row r="19" spans="1:10" ht="20.149999999999999" customHeight="1" x14ac:dyDescent="0.2">
      <c r="A19" s="157" t="s">
        <v>1685</v>
      </c>
      <c r="B19" s="157"/>
      <c r="C19" s="157"/>
      <c r="D19" s="157"/>
      <c r="E19" s="144">
        <f>SUM(E14,E18)</f>
        <v>0</v>
      </c>
      <c r="F19" s="160" t="s">
        <v>1692</v>
      </c>
      <c r="G19" s="160"/>
      <c r="H19" s="160"/>
    </row>
    <row r="20" spans="1:10" ht="8.4" customHeight="1" x14ac:dyDescent="0.2">
      <c r="D20" s="104"/>
      <c r="E20" s="110"/>
      <c r="F20" s="102"/>
      <c r="G20" s="103"/>
    </row>
    <row r="21" spans="1:10" ht="15.75" customHeight="1" x14ac:dyDescent="0.2">
      <c r="A21" s="86" t="s">
        <v>1661</v>
      </c>
    </row>
    <row r="22" spans="1:10" ht="4.4000000000000004" customHeight="1" x14ac:dyDescent="0.2">
      <c r="D22" s="41"/>
      <c r="E22" s="111"/>
      <c r="F22" s="41"/>
      <c r="G22" s="41"/>
      <c r="H22" s="41"/>
    </row>
    <row r="23" spans="1:10" ht="27.65" customHeight="1" x14ac:dyDescent="0.2">
      <c r="A23" s="135" t="s">
        <v>1666</v>
      </c>
      <c r="B23" s="136" t="s">
        <v>1667</v>
      </c>
      <c r="C23" s="158" t="s">
        <v>1669</v>
      </c>
      <c r="D23" s="158"/>
      <c r="E23" s="137" t="s">
        <v>1678</v>
      </c>
      <c r="F23" s="136" t="s">
        <v>1662</v>
      </c>
      <c r="G23" s="159" t="s">
        <v>1674</v>
      </c>
      <c r="H23" s="159"/>
      <c r="I23" s="106"/>
    </row>
    <row r="24" spans="1:10" ht="17.149999999999999" customHeight="1" x14ac:dyDescent="0.2">
      <c r="A24" s="107">
        <v>6</v>
      </c>
      <c r="B24" s="123"/>
      <c r="C24" s="163" t="s">
        <v>1671</v>
      </c>
      <c r="D24" s="125"/>
      <c r="E24" s="122"/>
      <c r="F24" s="125"/>
      <c r="G24" s="156"/>
      <c r="H24" s="156"/>
      <c r="I24" s="106"/>
    </row>
    <row r="25" spans="1:10" ht="17.149999999999999" customHeight="1" x14ac:dyDescent="0.2">
      <c r="A25" s="107">
        <f>A24+1</f>
        <v>7</v>
      </c>
      <c r="B25" s="123"/>
      <c r="C25" s="166"/>
      <c r="D25" s="125"/>
      <c r="E25" s="122"/>
      <c r="F25" s="125"/>
      <c r="G25" s="156"/>
      <c r="H25" s="156"/>
      <c r="I25" s="106"/>
    </row>
    <row r="26" spans="1:10" ht="17.149999999999999" customHeight="1" x14ac:dyDescent="0.2">
      <c r="A26" s="107">
        <f t="shared" ref="A26:A43" si="1">A25+1</f>
        <v>8</v>
      </c>
      <c r="B26" s="123"/>
      <c r="C26" s="166"/>
      <c r="D26" s="125"/>
      <c r="E26" s="122"/>
      <c r="F26" s="125"/>
      <c r="G26" s="156"/>
      <c r="H26" s="156"/>
      <c r="I26" s="106"/>
    </row>
    <row r="27" spans="1:10" ht="17.149999999999999" customHeight="1" x14ac:dyDescent="0.2">
      <c r="A27" s="107">
        <f t="shared" si="1"/>
        <v>9</v>
      </c>
      <c r="B27" s="123"/>
      <c r="C27" s="166"/>
      <c r="D27" s="125"/>
      <c r="E27" s="122"/>
      <c r="F27" s="125"/>
      <c r="G27" s="156"/>
      <c r="H27" s="156"/>
      <c r="I27" s="106"/>
    </row>
    <row r="28" spans="1:10" ht="17.149999999999999" customHeight="1" x14ac:dyDescent="0.2">
      <c r="A28" s="107">
        <f t="shared" si="1"/>
        <v>10</v>
      </c>
      <c r="B28" s="123"/>
      <c r="C28" s="166"/>
      <c r="D28" s="125"/>
      <c r="E28" s="122"/>
      <c r="F28" s="125"/>
      <c r="G28" s="156"/>
      <c r="H28" s="156"/>
      <c r="I28" s="106"/>
    </row>
    <row r="29" spans="1:10" ht="17.149999999999999" customHeight="1" x14ac:dyDescent="0.2">
      <c r="A29" s="107">
        <f t="shared" si="1"/>
        <v>11</v>
      </c>
      <c r="B29" s="123"/>
      <c r="C29" s="166"/>
      <c r="D29" s="125"/>
      <c r="E29" s="122"/>
      <c r="F29" s="125"/>
      <c r="G29" s="156"/>
      <c r="H29" s="156"/>
      <c r="I29" s="106"/>
    </row>
    <row r="30" spans="1:10" ht="17.149999999999999" customHeight="1" x14ac:dyDescent="0.2">
      <c r="A30" s="107">
        <f t="shared" si="1"/>
        <v>12</v>
      </c>
      <c r="B30" s="123"/>
      <c r="C30" s="166"/>
      <c r="D30" s="125"/>
      <c r="E30" s="122"/>
      <c r="F30" s="125"/>
      <c r="G30" s="156"/>
      <c r="H30" s="156"/>
      <c r="I30" s="106"/>
    </row>
    <row r="31" spans="1:10" ht="17.149999999999999" customHeight="1" x14ac:dyDescent="0.2">
      <c r="A31" s="107">
        <f t="shared" si="1"/>
        <v>13</v>
      </c>
      <c r="B31" s="123"/>
      <c r="C31" s="166"/>
      <c r="D31" s="125"/>
      <c r="E31" s="122"/>
      <c r="F31" s="125"/>
      <c r="G31" s="156"/>
      <c r="H31" s="156"/>
      <c r="I31" s="106"/>
    </row>
    <row r="32" spans="1:10" ht="17.149999999999999" customHeight="1" x14ac:dyDescent="0.2">
      <c r="A32" s="107">
        <f t="shared" si="1"/>
        <v>14</v>
      </c>
      <c r="B32" s="123"/>
      <c r="C32" s="166"/>
      <c r="D32" s="125"/>
      <c r="E32" s="122"/>
      <c r="F32" s="125"/>
      <c r="G32" s="156"/>
      <c r="H32" s="156"/>
      <c r="I32" s="106"/>
    </row>
    <row r="33" spans="1:9" ht="17.149999999999999" customHeight="1" x14ac:dyDescent="0.2">
      <c r="A33" s="107">
        <f t="shared" si="1"/>
        <v>15</v>
      </c>
      <c r="B33" s="123"/>
      <c r="C33" s="166"/>
      <c r="D33" s="125"/>
      <c r="E33" s="122"/>
      <c r="F33" s="125"/>
      <c r="G33" s="156"/>
      <c r="H33" s="156"/>
      <c r="I33" s="106"/>
    </row>
    <row r="34" spans="1:9" ht="17.149999999999999" customHeight="1" x14ac:dyDescent="0.2">
      <c r="A34" s="107">
        <f t="shared" si="1"/>
        <v>16</v>
      </c>
      <c r="B34" s="123"/>
      <c r="C34" s="166"/>
      <c r="D34" s="125"/>
      <c r="E34" s="122"/>
      <c r="F34" s="125"/>
      <c r="G34" s="156"/>
      <c r="H34" s="156"/>
      <c r="I34" s="106"/>
    </row>
    <row r="35" spans="1:9" ht="17.149999999999999" customHeight="1" x14ac:dyDescent="0.2">
      <c r="A35" s="107">
        <f t="shared" si="1"/>
        <v>17</v>
      </c>
      <c r="B35" s="123"/>
      <c r="C35" s="166"/>
      <c r="D35" s="125"/>
      <c r="E35" s="122"/>
      <c r="F35" s="125"/>
      <c r="G35" s="156"/>
      <c r="H35" s="156"/>
      <c r="I35" s="106"/>
    </row>
    <row r="36" spans="1:9" ht="17.149999999999999" customHeight="1" x14ac:dyDescent="0.2">
      <c r="A36" s="107">
        <f t="shared" si="1"/>
        <v>18</v>
      </c>
      <c r="B36" s="123"/>
      <c r="C36" s="166"/>
      <c r="D36" s="125"/>
      <c r="E36" s="122"/>
      <c r="F36" s="125"/>
      <c r="G36" s="156"/>
      <c r="H36" s="156"/>
      <c r="I36" s="106"/>
    </row>
    <row r="37" spans="1:9" ht="17.149999999999999" customHeight="1" x14ac:dyDescent="0.2">
      <c r="A37" s="107">
        <f t="shared" si="1"/>
        <v>19</v>
      </c>
      <c r="B37" s="123"/>
      <c r="C37" s="166"/>
      <c r="D37" s="125"/>
      <c r="E37" s="122"/>
      <c r="F37" s="125"/>
      <c r="G37" s="156"/>
      <c r="H37" s="156"/>
      <c r="I37" s="106"/>
    </row>
    <row r="38" spans="1:9" ht="17.149999999999999" customHeight="1" x14ac:dyDescent="0.2">
      <c r="A38" s="107">
        <f t="shared" si="1"/>
        <v>20</v>
      </c>
      <c r="B38" s="123"/>
      <c r="C38" s="166"/>
      <c r="D38" s="125"/>
      <c r="E38" s="122"/>
      <c r="F38" s="125"/>
      <c r="G38" s="156"/>
      <c r="H38" s="156"/>
      <c r="I38" s="106"/>
    </row>
    <row r="39" spans="1:9" ht="17.149999999999999" customHeight="1" x14ac:dyDescent="0.2">
      <c r="A39" s="107">
        <f t="shared" si="1"/>
        <v>21</v>
      </c>
      <c r="B39" s="123"/>
      <c r="C39" s="166"/>
      <c r="D39" s="125"/>
      <c r="E39" s="122"/>
      <c r="F39" s="125"/>
      <c r="G39" s="156"/>
      <c r="H39" s="156"/>
      <c r="I39" s="106"/>
    </row>
    <row r="40" spans="1:9" ht="17.149999999999999" customHeight="1" x14ac:dyDescent="0.2">
      <c r="A40" s="107">
        <f t="shared" si="1"/>
        <v>22</v>
      </c>
      <c r="B40" s="123"/>
      <c r="C40" s="166"/>
      <c r="D40" s="125"/>
      <c r="E40" s="122"/>
      <c r="F40" s="125"/>
      <c r="G40" s="156"/>
      <c r="H40" s="156"/>
      <c r="I40" s="106"/>
    </row>
    <row r="41" spans="1:9" ht="17.149999999999999" customHeight="1" x14ac:dyDescent="0.2">
      <c r="A41" s="107">
        <f t="shared" si="1"/>
        <v>23</v>
      </c>
      <c r="B41" s="123"/>
      <c r="C41" s="166"/>
      <c r="D41" s="125"/>
      <c r="E41" s="122"/>
      <c r="F41" s="125"/>
      <c r="G41" s="156"/>
      <c r="H41" s="156"/>
      <c r="I41" s="106"/>
    </row>
    <row r="42" spans="1:9" ht="17.149999999999999" customHeight="1" x14ac:dyDescent="0.2">
      <c r="A42" s="107">
        <f t="shared" si="1"/>
        <v>24</v>
      </c>
      <c r="B42" s="123"/>
      <c r="C42" s="166"/>
      <c r="D42" s="125"/>
      <c r="E42" s="122"/>
      <c r="F42" s="125"/>
      <c r="G42" s="156"/>
      <c r="H42" s="156"/>
      <c r="I42" s="106"/>
    </row>
    <row r="43" spans="1:9" ht="17.149999999999999" customHeight="1" x14ac:dyDescent="0.2">
      <c r="A43" s="107">
        <f t="shared" si="1"/>
        <v>25</v>
      </c>
      <c r="B43" s="124"/>
      <c r="C43" s="166"/>
      <c r="D43" s="115"/>
      <c r="E43" s="131"/>
      <c r="F43" s="127"/>
      <c r="G43" s="178"/>
      <c r="H43" s="178"/>
      <c r="I43" s="106"/>
    </row>
    <row r="44" spans="1:9" ht="17.149999999999999" customHeight="1" x14ac:dyDescent="0.2">
      <c r="A44" s="167" t="s">
        <v>1686</v>
      </c>
      <c r="B44" s="167"/>
      <c r="C44" s="167"/>
      <c r="D44" s="167"/>
      <c r="E44" s="139">
        <f>SUM(E24:E43)</f>
        <v>0</v>
      </c>
      <c r="F44" s="140"/>
      <c r="G44" s="167"/>
      <c r="H44" s="167"/>
      <c r="I44" s="106"/>
    </row>
    <row r="45" spans="1:9" ht="17.149999999999999" customHeight="1" x14ac:dyDescent="0.2">
      <c r="A45" s="116"/>
      <c r="B45" s="117"/>
      <c r="C45" s="161" t="s">
        <v>1670</v>
      </c>
      <c r="D45" s="128"/>
      <c r="E45" s="129"/>
      <c r="F45" s="138"/>
      <c r="G45" s="179"/>
      <c r="H45" s="180"/>
    </row>
    <row r="46" spans="1:9" ht="17.149999999999999" customHeight="1" x14ac:dyDescent="0.2">
      <c r="A46" s="118"/>
      <c r="B46" s="119"/>
      <c r="C46" s="162"/>
      <c r="D46" s="125"/>
      <c r="E46" s="122"/>
      <c r="F46" s="130"/>
      <c r="G46" s="171"/>
      <c r="H46" s="172"/>
    </row>
    <row r="47" spans="1:9" ht="17.149999999999999" customHeight="1" x14ac:dyDescent="0.2">
      <c r="A47" s="118"/>
      <c r="B47" s="119"/>
      <c r="C47" s="162"/>
      <c r="D47" s="125"/>
      <c r="E47" s="122"/>
      <c r="F47" s="130"/>
      <c r="G47" s="171"/>
      <c r="H47" s="172"/>
    </row>
    <row r="48" spans="1:9" ht="17.149999999999999" customHeight="1" x14ac:dyDescent="0.2">
      <c r="A48" s="118"/>
      <c r="B48" s="119"/>
      <c r="C48" s="162"/>
      <c r="D48" s="125"/>
      <c r="E48" s="122"/>
      <c r="F48" s="130"/>
      <c r="G48" s="171"/>
      <c r="H48" s="172"/>
    </row>
    <row r="49" spans="1:10" ht="17.149999999999999" customHeight="1" x14ac:dyDescent="0.2">
      <c r="A49" s="118"/>
      <c r="B49" s="119"/>
      <c r="C49" s="162"/>
      <c r="D49" s="125"/>
      <c r="E49" s="122"/>
      <c r="F49" s="130"/>
      <c r="G49" s="171"/>
      <c r="H49" s="172"/>
    </row>
    <row r="50" spans="1:10" ht="17.149999999999999" customHeight="1" x14ac:dyDescent="0.2">
      <c r="A50" s="120"/>
      <c r="B50" s="121"/>
      <c r="C50" s="163"/>
      <c r="D50" s="127"/>
      <c r="E50" s="126"/>
      <c r="F50" s="141"/>
      <c r="G50" s="173"/>
      <c r="H50" s="174"/>
    </row>
    <row r="51" spans="1:10" ht="17.149999999999999" customHeight="1" x14ac:dyDescent="0.2">
      <c r="A51" s="168" t="s">
        <v>1687</v>
      </c>
      <c r="B51" s="169"/>
      <c r="C51" s="169"/>
      <c r="D51" s="170"/>
      <c r="E51" s="139">
        <f>SUM(E45:E50)</f>
        <v>0</v>
      </c>
      <c r="F51" s="140"/>
      <c r="G51" s="175"/>
      <c r="H51" s="176"/>
      <c r="I51" s="106"/>
    </row>
    <row r="52" spans="1:10" ht="20.149999999999999" customHeight="1" x14ac:dyDescent="0.2">
      <c r="A52" s="164" t="s">
        <v>1688</v>
      </c>
      <c r="B52" s="164"/>
      <c r="C52" s="164"/>
      <c r="D52" s="164"/>
      <c r="E52" s="142">
        <f>SUM(E44,E51)</f>
        <v>0</v>
      </c>
      <c r="F52" s="165" t="s">
        <v>1693</v>
      </c>
      <c r="G52" s="165"/>
      <c r="H52" s="165"/>
      <c r="J52" s="114">
        <f>E52</f>
        <v>0</v>
      </c>
    </row>
    <row r="53" spans="1:10" ht="9.65" customHeight="1" x14ac:dyDescent="0.2"/>
    <row r="54" spans="1:10" ht="15" customHeight="1" x14ac:dyDescent="0.2">
      <c r="A54" s="503" t="s">
        <v>1689</v>
      </c>
    </row>
    <row r="55" spans="1:10" ht="20.149999999999999" customHeight="1" x14ac:dyDescent="0.2">
      <c r="A55" t="s">
        <v>1672</v>
      </c>
    </row>
  </sheetData>
  <mergeCells count="63">
    <mergeCell ref="A5:H5"/>
    <mergeCell ref="C15:D16"/>
    <mergeCell ref="F16:H16"/>
    <mergeCell ref="F15:H15"/>
    <mergeCell ref="G6:H6"/>
    <mergeCell ref="F8:H8"/>
    <mergeCell ref="F9:H9"/>
    <mergeCell ref="C8:D8"/>
    <mergeCell ref="C9:D9"/>
    <mergeCell ref="G49:H49"/>
    <mergeCell ref="G50:H50"/>
    <mergeCell ref="G51:H51"/>
    <mergeCell ref="A2:H2"/>
    <mergeCell ref="A3:H3"/>
    <mergeCell ref="G43:H43"/>
    <mergeCell ref="G44:H44"/>
    <mergeCell ref="G45:H45"/>
    <mergeCell ref="G46:H46"/>
    <mergeCell ref="G47:H47"/>
    <mergeCell ref="G48:H48"/>
    <mergeCell ref="G39:H39"/>
    <mergeCell ref="G40:H40"/>
    <mergeCell ref="G41:H41"/>
    <mergeCell ref="G42:H42"/>
    <mergeCell ref="A14:D14"/>
    <mergeCell ref="C45:C50"/>
    <mergeCell ref="A52:D52"/>
    <mergeCell ref="F52:H52"/>
    <mergeCell ref="C24:C43"/>
    <mergeCell ref="A44:D44"/>
    <mergeCell ref="A51:D51"/>
    <mergeCell ref="G33:H33"/>
    <mergeCell ref="G34:H34"/>
    <mergeCell ref="G35:H35"/>
    <mergeCell ref="G36:H36"/>
    <mergeCell ref="G37:H37"/>
    <mergeCell ref="G38:H38"/>
    <mergeCell ref="G27:H27"/>
    <mergeCell ref="G28:H28"/>
    <mergeCell ref="G29:H29"/>
    <mergeCell ref="G30:H30"/>
    <mergeCell ref="G31:H31"/>
    <mergeCell ref="G32:H32"/>
    <mergeCell ref="A19:D19"/>
    <mergeCell ref="C23:D23"/>
    <mergeCell ref="G23:H23"/>
    <mergeCell ref="G24:H24"/>
    <mergeCell ref="G25:H25"/>
    <mergeCell ref="G26:H26"/>
    <mergeCell ref="F19:H19"/>
    <mergeCell ref="A18:D18"/>
    <mergeCell ref="F18:H18"/>
    <mergeCell ref="F17:H17"/>
    <mergeCell ref="C17:D17"/>
    <mergeCell ref="F10:H10"/>
    <mergeCell ref="F11:H11"/>
    <mergeCell ref="F13:H13"/>
    <mergeCell ref="C10:D10"/>
    <mergeCell ref="C11:D11"/>
    <mergeCell ref="C13:D13"/>
    <mergeCell ref="C12:D12"/>
    <mergeCell ref="F12:H12"/>
    <mergeCell ref="F14:H14"/>
  </mergeCells>
  <phoneticPr fontId="3"/>
  <printOptions horizontalCentered="1"/>
  <pageMargins left="0.31496062992125984" right="0" top="0.55118110236220474" bottom="0.19685039370078741" header="0" footer="0"/>
  <pageSetup paperSize="9" scale="90" fitToHeight="0"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作業1</vt:lpstr>
      <vt:lpstr>Sheet3</vt:lpstr>
      <vt:lpstr>Sheet1</vt:lpstr>
      <vt:lpstr>AC経費内訳書　様式6</vt:lpstr>
      <vt:lpstr>'AC経費内訳書　様式6'!Print_Area</vt:lpstr>
      <vt:lpstr>作業1!Print_Area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創造館総務</dc:creator>
  <cp:lastModifiedBy>cpa 0072</cp:lastModifiedBy>
  <cp:lastPrinted>2026-07-23T06:12:32Z</cp:lastPrinted>
  <dcterms:created xsi:type="dcterms:W3CDTF">2011-12-18T05:06:03Z</dcterms:created>
  <dcterms:modified xsi:type="dcterms:W3CDTF">2026-07-24T00:35:06Z</dcterms:modified>
</cp:coreProperties>
</file>